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252" windowHeight="8256"/>
  </bookViews>
  <sheets>
    <sheet name="2018" sheetId="1" r:id="rId1"/>
  </sheets>
  <definedNames>
    <definedName name="_xlnm._FilterDatabase" localSheetId="0" hidden="1">'2018'!$A$10:$F$1383</definedName>
    <definedName name="_xlnm.Print_Titles" localSheetId="0">'2018'!$10:$12</definedName>
    <definedName name="_xlnm.Print_Area" localSheetId="0">'2018'!$A$1:$AL$1381</definedName>
  </definedNames>
  <calcPr calcId="125725"/>
</workbook>
</file>

<file path=xl/calcChain.xml><?xml version="1.0" encoding="utf-8"?>
<calcChain xmlns="http://schemas.openxmlformats.org/spreadsheetml/2006/main">
  <c r="AL1012" i="1"/>
  <c r="AK1012"/>
  <c r="AH1011"/>
  <c r="AH1010" s="1"/>
  <c r="AH1009" s="1"/>
  <c r="AI1011"/>
  <c r="AI1010" s="1"/>
  <c r="AI1009" s="1"/>
  <c r="AJ1011"/>
  <c r="AJ1010" s="1"/>
  <c r="AJ1009" s="1"/>
  <c r="AK1011"/>
  <c r="AK1010" s="1"/>
  <c r="AK1009" s="1"/>
  <c r="AL1011"/>
  <c r="AL1010" s="1"/>
  <c r="AL1009" s="1"/>
  <c r="AG1011"/>
  <c r="AG1010" s="1"/>
  <c r="AG1009" s="1"/>
  <c r="AG1015"/>
  <c r="AL1020"/>
  <c r="AK1020"/>
  <c r="AK1019" s="1"/>
  <c r="AK1018" s="1"/>
  <c r="AJ1018"/>
  <c r="AH1019"/>
  <c r="AH1018" s="1"/>
  <c r="AI1019"/>
  <c r="AI1018" s="1"/>
  <c r="AJ1019"/>
  <c r="AL1019"/>
  <c r="AL1018" s="1"/>
  <c r="AG1019"/>
  <c r="AG1018"/>
  <c r="AL379"/>
  <c r="AK379"/>
  <c r="AK378" s="1"/>
  <c r="AK377" s="1"/>
  <c r="AK376" s="1"/>
  <c r="AH378"/>
  <c r="AH377" s="1"/>
  <c r="AH376" s="1"/>
  <c r="AI378"/>
  <c r="AI377" s="1"/>
  <c r="AI376" s="1"/>
  <c r="AJ378"/>
  <c r="AJ377" s="1"/>
  <c r="AJ376" s="1"/>
  <c r="AL378"/>
  <c r="AL377" s="1"/>
  <c r="AL376" s="1"/>
  <c r="AG378"/>
  <c r="AG377"/>
  <c r="AG376" s="1"/>
  <c r="AL520"/>
  <c r="AK520"/>
  <c r="AK519" s="1"/>
  <c r="AK518" s="1"/>
  <c r="AH519"/>
  <c r="AH518" s="1"/>
  <c r="AI519"/>
  <c r="AI518" s="1"/>
  <c r="AJ519"/>
  <c r="AJ518" s="1"/>
  <c r="AL519"/>
  <c r="AL518" s="1"/>
  <c r="AG519"/>
  <c r="AG518" s="1"/>
  <c r="AL422"/>
  <c r="AK422"/>
  <c r="AK421" s="1"/>
  <c r="AK420" s="1"/>
  <c r="AL421"/>
  <c r="AL420" s="1"/>
  <c r="AJ421"/>
  <c r="AI421"/>
  <c r="AI420" s="1"/>
  <c r="AH421"/>
  <c r="AH420" s="1"/>
  <c r="AG421"/>
  <c r="AG420" s="1"/>
  <c r="AJ420"/>
  <c r="AL412"/>
  <c r="AK412"/>
  <c r="AK411" s="1"/>
  <c r="AK410" s="1"/>
  <c r="AH411"/>
  <c r="AH410" s="1"/>
  <c r="AI411"/>
  <c r="AI410" s="1"/>
  <c r="AJ411"/>
  <c r="AJ410" s="1"/>
  <c r="AL411"/>
  <c r="AL410" s="1"/>
  <c r="AG411"/>
  <c r="AG410" s="1"/>
  <c r="AL1205"/>
  <c r="AL1204" s="1"/>
  <c r="AL1203" s="1"/>
  <c r="AK1205"/>
  <c r="AK1204" s="1"/>
  <c r="AK1203" s="1"/>
  <c r="AH1204"/>
  <c r="AH1203" s="1"/>
  <c r="AI1204"/>
  <c r="AI1203" s="1"/>
  <c r="AJ1204"/>
  <c r="AJ1203" s="1"/>
  <c r="AG1204"/>
  <c r="AG1203" s="1"/>
  <c r="AJ1378" l="1"/>
  <c r="AJ1377" s="1"/>
  <c r="AJ1376" s="1"/>
  <c r="AJ1375" s="1"/>
  <c r="AI1378"/>
  <c r="AI1377" s="1"/>
  <c r="AI1376" s="1"/>
  <c r="AI1375" s="1"/>
  <c r="AH1378"/>
  <c r="AG1378"/>
  <c r="AH1377"/>
  <c r="AH1376" s="1"/>
  <c r="AH1375" s="1"/>
  <c r="AG1377"/>
  <c r="AG1376" s="1"/>
  <c r="AG1375" s="1"/>
  <c r="AJ1373"/>
  <c r="AI1373"/>
  <c r="AH1373"/>
  <c r="AH1372" s="1"/>
  <c r="AH1371" s="1"/>
  <c r="AH1370" s="1"/>
  <c r="AG1373"/>
  <c r="AG1372" s="1"/>
  <c r="AG1371" s="1"/>
  <c r="AG1370" s="1"/>
  <c r="AJ1372"/>
  <c r="AJ1371" s="1"/>
  <c r="AJ1370" s="1"/>
  <c r="AI1372"/>
  <c r="AI1371" s="1"/>
  <c r="AI1370" s="1"/>
  <c r="AI1364"/>
  <c r="AI1363" s="1"/>
  <c r="AG1364"/>
  <c r="AG1363" s="1"/>
  <c r="AJ1361"/>
  <c r="AJ1360" s="1"/>
  <c r="AI1361"/>
  <c r="AI1360" s="1"/>
  <c r="AH1361"/>
  <c r="AG1361"/>
  <c r="AH1360"/>
  <c r="AG1360"/>
  <c r="AJ1358"/>
  <c r="AI1358"/>
  <c r="AH1358"/>
  <c r="AH1357" s="1"/>
  <c r="AG1358"/>
  <c r="AG1357" s="1"/>
  <c r="AJ1357"/>
  <c r="AI1357"/>
  <c r="AJ1355"/>
  <c r="AJ1354" s="1"/>
  <c r="AI1355"/>
  <c r="AI1354" s="1"/>
  <c r="AH1355"/>
  <c r="AG1355"/>
  <c r="AH1354"/>
  <c r="AG1354"/>
  <c r="AG1353" s="1"/>
  <c r="AG1352" s="1"/>
  <c r="AJ1350"/>
  <c r="AI1350"/>
  <c r="AH1350"/>
  <c r="AH1349" s="1"/>
  <c r="AH1348" s="1"/>
  <c r="AH1347" s="1"/>
  <c r="AG1350"/>
  <c r="AG1349" s="1"/>
  <c r="AG1348" s="1"/>
  <c r="AG1347" s="1"/>
  <c r="AG1346" s="1"/>
  <c r="AJ1349"/>
  <c r="AJ1348" s="1"/>
  <c r="AJ1347" s="1"/>
  <c r="AI1349"/>
  <c r="AI1348" s="1"/>
  <c r="AI1347" s="1"/>
  <c r="AJ1343"/>
  <c r="AI1343"/>
  <c r="AH1343"/>
  <c r="AG1343"/>
  <c r="AJ1341"/>
  <c r="AI1341"/>
  <c r="AH1341"/>
  <c r="AG1341"/>
  <c r="AJ1339"/>
  <c r="AI1339"/>
  <c r="AH1339"/>
  <c r="AH1338" s="1"/>
  <c r="AH1337" s="1"/>
  <c r="AH1336" s="1"/>
  <c r="AH1335" s="1"/>
  <c r="AG1339"/>
  <c r="AG1338" s="1"/>
  <c r="AG1337" s="1"/>
  <c r="AG1336" s="1"/>
  <c r="AG1335" s="1"/>
  <c r="AG1333" s="1"/>
  <c r="AJ1338"/>
  <c r="AJ1337" s="1"/>
  <c r="AJ1336" s="1"/>
  <c r="AJ1335" s="1"/>
  <c r="AI1338"/>
  <c r="AI1337" s="1"/>
  <c r="AI1336" s="1"/>
  <c r="AI1335" s="1"/>
  <c r="AJ1330"/>
  <c r="AJ1329" s="1"/>
  <c r="AJ1328" s="1"/>
  <c r="AJ1327" s="1"/>
  <c r="AJ1326" s="1"/>
  <c r="AI1330"/>
  <c r="AI1329" s="1"/>
  <c r="AI1328" s="1"/>
  <c r="AI1327" s="1"/>
  <c r="AI1326" s="1"/>
  <c r="AH1330"/>
  <c r="AG1330"/>
  <c r="AH1329"/>
  <c r="AH1328" s="1"/>
  <c r="AH1327" s="1"/>
  <c r="AH1326" s="1"/>
  <c r="AG1329"/>
  <c r="AG1328" s="1"/>
  <c r="AG1327" s="1"/>
  <c r="AG1326" s="1"/>
  <c r="AJ1323"/>
  <c r="AJ1322" s="1"/>
  <c r="AJ1321" s="1"/>
  <c r="AJ1320" s="1"/>
  <c r="AJ1319" s="1"/>
  <c r="AI1323"/>
  <c r="AI1322" s="1"/>
  <c r="AI1321" s="1"/>
  <c r="AI1320" s="1"/>
  <c r="AI1319" s="1"/>
  <c r="AH1323"/>
  <c r="AG1323"/>
  <c r="AH1322"/>
  <c r="AH1321" s="1"/>
  <c r="AH1320" s="1"/>
  <c r="AH1319" s="1"/>
  <c r="AG1322"/>
  <c r="AG1321" s="1"/>
  <c r="AG1320" s="1"/>
  <c r="AG1319" s="1"/>
  <c r="AJ1316"/>
  <c r="AJ1315" s="1"/>
  <c r="AJ1314" s="1"/>
  <c r="AI1316"/>
  <c r="AI1315" s="1"/>
  <c r="AI1314" s="1"/>
  <c r="AH1316"/>
  <c r="AG1316"/>
  <c r="AH1315"/>
  <c r="AH1314" s="1"/>
  <c r="AG1315"/>
  <c r="AG1314" s="1"/>
  <c r="AJ1312"/>
  <c r="AJ1311" s="1"/>
  <c r="AJ1310" s="1"/>
  <c r="AJ1309" s="1"/>
  <c r="AI1312"/>
  <c r="AI1311" s="1"/>
  <c r="AI1310" s="1"/>
  <c r="AI1309" s="1"/>
  <c r="AH1312"/>
  <c r="AG1312"/>
  <c r="AH1311"/>
  <c r="AH1310" s="1"/>
  <c r="AH1309" s="1"/>
  <c r="AG1311"/>
  <c r="AG1310" s="1"/>
  <c r="AG1309" s="1"/>
  <c r="AJ1307"/>
  <c r="AI1307"/>
  <c r="AH1307"/>
  <c r="AG1307"/>
  <c r="AJ1305"/>
  <c r="AI1305"/>
  <c r="AH1305"/>
  <c r="AG1305"/>
  <c r="AJ1303"/>
  <c r="AI1303"/>
  <c r="AH1303"/>
  <c r="AH1302" s="1"/>
  <c r="AG1303"/>
  <c r="AG1302" s="1"/>
  <c r="AJ1302"/>
  <c r="AI1302"/>
  <c r="AJ1300"/>
  <c r="AI1300"/>
  <c r="AH1300"/>
  <c r="AG1300"/>
  <c r="AJ1298"/>
  <c r="AI1298"/>
  <c r="AH1298"/>
  <c r="AG1298"/>
  <c r="AJ1296"/>
  <c r="AJ1295" s="1"/>
  <c r="AI1296"/>
  <c r="AI1295" s="1"/>
  <c r="AH1296"/>
  <c r="AG1296"/>
  <c r="AH1295"/>
  <c r="AG1295"/>
  <c r="AJ1293"/>
  <c r="AI1293"/>
  <c r="AH1293"/>
  <c r="AH1292" s="1"/>
  <c r="AG1293"/>
  <c r="AG1292" s="1"/>
  <c r="AJ1292"/>
  <c r="AI1292"/>
  <c r="AJ1290"/>
  <c r="AI1290"/>
  <c r="AH1290"/>
  <c r="AG1290"/>
  <c r="AJ1288"/>
  <c r="AJ1287" s="1"/>
  <c r="AI1288"/>
  <c r="AI1287" s="1"/>
  <c r="AH1288"/>
  <c r="AG1288"/>
  <c r="AH1287"/>
  <c r="AG1287"/>
  <c r="AJ1285"/>
  <c r="AI1285"/>
  <c r="AH1285"/>
  <c r="AG1285"/>
  <c r="AJ1283"/>
  <c r="AI1283"/>
  <c r="AH1283"/>
  <c r="AH1282" s="1"/>
  <c r="AG1283"/>
  <c r="AG1282" s="1"/>
  <c r="AJ1282"/>
  <c r="AI1282"/>
  <c r="AJ1280"/>
  <c r="AJ1279" s="1"/>
  <c r="AI1280"/>
  <c r="AI1279" s="1"/>
  <c r="AI1278" s="1"/>
  <c r="AH1280"/>
  <c r="AG1280"/>
  <c r="AH1279"/>
  <c r="AG1279"/>
  <c r="AG1278" s="1"/>
  <c r="AJ1276"/>
  <c r="AI1276"/>
  <c r="AH1276"/>
  <c r="AG1276"/>
  <c r="AJ1274"/>
  <c r="AI1274"/>
  <c r="AH1274"/>
  <c r="AG1274"/>
  <c r="AJ1272"/>
  <c r="AJ1271" s="1"/>
  <c r="AI1272"/>
  <c r="AI1271" s="1"/>
  <c r="AH1272"/>
  <c r="AG1272"/>
  <c r="AH1271"/>
  <c r="AG1271"/>
  <c r="AJ1269"/>
  <c r="AI1269"/>
  <c r="AH1269"/>
  <c r="AG1269"/>
  <c r="AJ1267"/>
  <c r="AI1267"/>
  <c r="AH1267"/>
  <c r="AG1267"/>
  <c r="AJ1265"/>
  <c r="AI1265"/>
  <c r="AH1265"/>
  <c r="AH1264" s="1"/>
  <c r="AH1263" s="1"/>
  <c r="AG1265"/>
  <c r="AG1264" s="1"/>
  <c r="AG1263" s="1"/>
  <c r="AJ1264"/>
  <c r="AI1264"/>
  <c r="AJ1261"/>
  <c r="AI1261"/>
  <c r="AH1261"/>
  <c r="AG1261"/>
  <c r="AJ1259"/>
  <c r="AI1259"/>
  <c r="AH1259"/>
  <c r="AG1259"/>
  <c r="AJ1257"/>
  <c r="AI1257"/>
  <c r="AH1257"/>
  <c r="AH1256" s="1"/>
  <c r="AH1255" s="1"/>
  <c r="AG1257"/>
  <c r="AG1256" s="1"/>
  <c r="AG1255" s="1"/>
  <c r="AJ1256"/>
  <c r="AJ1255" s="1"/>
  <c r="AI1256"/>
  <c r="AI1255" s="1"/>
  <c r="AJ1252"/>
  <c r="AJ1251" s="1"/>
  <c r="AJ1250" s="1"/>
  <c r="AJ1249" s="1"/>
  <c r="AI1252"/>
  <c r="AI1251" s="1"/>
  <c r="AI1250" s="1"/>
  <c r="AI1249" s="1"/>
  <c r="AH1252"/>
  <c r="AG1252"/>
  <c r="AH1251"/>
  <c r="AH1250" s="1"/>
  <c r="AH1249" s="1"/>
  <c r="AG1251"/>
  <c r="AG1250" s="1"/>
  <c r="AG1249" s="1"/>
  <c r="AJ1247"/>
  <c r="AI1247"/>
  <c r="AH1247"/>
  <c r="AH1246" s="1"/>
  <c r="AH1245" s="1"/>
  <c r="AH1244" s="1"/>
  <c r="AG1247"/>
  <c r="AG1246" s="1"/>
  <c r="AG1245" s="1"/>
  <c r="AG1244" s="1"/>
  <c r="AJ1246"/>
  <c r="AJ1245" s="1"/>
  <c r="AJ1244" s="1"/>
  <c r="AI1246"/>
  <c r="AI1245" s="1"/>
  <c r="AI1244" s="1"/>
  <c r="AI1240"/>
  <c r="AI1239" s="1"/>
  <c r="AI1238" s="1"/>
  <c r="AI1237" s="1"/>
  <c r="AI1236" s="1"/>
  <c r="AG1240"/>
  <c r="AG1239"/>
  <c r="AG1238" s="1"/>
  <c r="AG1237" s="1"/>
  <c r="AG1236" s="1"/>
  <c r="AJ1233"/>
  <c r="AI1233"/>
  <c r="AI1232" s="1"/>
  <c r="AH1233"/>
  <c r="AH1232" s="1"/>
  <c r="AG1233"/>
  <c r="AJ1232"/>
  <c r="AG1232"/>
  <c r="AJ1230"/>
  <c r="AJ1229" s="1"/>
  <c r="AI1230"/>
  <c r="AI1229" s="1"/>
  <c r="AH1230"/>
  <c r="AG1230"/>
  <c r="AG1229" s="1"/>
  <c r="AH1229"/>
  <c r="AJ1227"/>
  <c r="AI1227"/>
  <c r="AI1226" s="1"/>
  <c r="AH1227"/>
  <c r="AH1226" s="1"/>
  <c r="AG1227"/>
  <c r="AJ1226"/>
  <c r="AG1226"/>
  <c r="AJ1224"/>
  <c r="AJ1223" s="1"/>
  <c r="AI1224"/>
  <c r="AI1223" s="1"/>
  <c r="AH1224"/>
  <c r="AG1224"/>
  <c r="AG1223" s="1"/>
  <c r="AH1223"/>
  <c r="AH1222" s="1"/>
  <c r="AJ1220"/>
  <c r="AJ1219" s="1"/>
  <c r="AJ1218" s="1"/>
  <c r="AI1220"/>
  <c r="AI1219" s="1"/>
  <c r="AI1218" s="1"/>
  <c r="AH1220"/>
  <c r="AH1219" s="1"/>
  <c r="AH1218" s="1"/>
  <c r="AG1220"/>
  <c r="AG1219" s="1"/>
  <c r="AG1218" s="1"/>
  <c r="AJ1211"/>
  <c r="AI1211"/>
  <c r="AI1210" s="1"/>
  <c r="AI1209" s="1"/>
  <c r="AI1208" s="1"/>
  <c r="AI1207" s="1"/>
  <c r="AH1211"/>
  <c r="AH1210" s="1"/>
  <c r="AH1209" s="1"/>
  <c r="AH1208" s="1"/>
  <c r="AH1207" s="1"/>
  <c r="AG1211"/>
  <c r="AJ1210"/>
  <c r="AJ1209" s="1"/>
  <c r="AJ1208" s="1"/>
  <c r="AJ1207" s="1"/>
  <c r="AG1210"/>
  <c r="AG1209" s="1"/>
  <c r="AG1208" s="1"/>
  <c r="AG1207" s="1"/>
  <c r="AJ1201"/>
  <c r="AI1201"/>
  <c r="AI1200" s="1"/>
  <c r="AH1201"/>
  <c r="AH1200" s="1"/>
  <c r="AG1201"/>
  <c r="AJ1200"/>
  <c r="AG1200"/>
  <c r="AJ1198"/>
  <c r="AJ1197" s="1"/>
  <c r="AI1198"/>
  <c r="AI1197" s="1"/>
  <c r="AH1198"/>
  <c r="AG1198"/>
  <c r="AG1197" s="1"/>
  <c r="AH1197"/>
  <c r="AJ1195"/>
  <c r="AI1195"/>
  <c r="AI1194" s="1"/>
  <c r="AH1195"/>
  <c r="AH1194" s="1"/>
  <c r="AG1195"/>
  <c r="AG1194" s="1"/>
  <c r="AJ1194"/>
  <c r="AJ1192"/>
  <c r="AJ1191" s="1"/>
  <c r="AI1192"/>
  <c r="AI1191" s="1"/>
  <c r="AH1192"/>
  <c r="AG1192"/>
  <c r="AG1191" s="1"/>
  <c r="AH1191"/>
  <c r="AJ1189"/>
  <c r="AI1189"/>
  <c r="AI1188" s="1"/>
  <c r="AH1189"/>
  <c r="AH1188" s="1"/>
  <c r="AG1189"/>
  <c r="AJ1188"/>
  <c r="AG1188"/>
  <c r="AJ1186"/>
  <c r="AJ1185" s="1"/>
  <c r="AI1186"/>
  <c r="AI1185" s="1"/>
  <c r="AH1186"/>
  <c r="AG1186"/>
  <c r="AG1185" s="1"/>
  <c r="AH1185"/>
  <c r="AJ1183"/>
  <c r="AI1183"/>
  <c r="AI1182" s="1"/>
  <c r="AH1183"/>
  <c r="AH1182" s="1"/>
  <c r="AG1183"/>
  <c r="AJ1182"/>
  <c r="AG1182"/>
  <c r="AJ1180"/>
  <c r="AJ1179" s="1"/>
  <c r="AI1180"/>
  <c r="AH1180"/>
  <c r="AH1179" s="1"/>
  <c r="AG1180"/>
  <c r="AG1179" s="1"/>
  <c r="AI1179"/>
  <c r="AJ1177"/>
  <c r="AI1177"/>
  <c r="AI1176" s="1"/>
  <c r="AH1177"/>
  <c r="AH1176" s="1"/>
  <c r="AG1177"/>
  <c r="AJ1176"/>
  <c r="AG1176"/>
  <c r="AJ1174"/>
  <c r="AJ1173" s="1"/>
  <c r="AI1174"/>
  <c r="AH1174"/>
  <c r="AH1173" s="1"/>
  <c r="AG1174"/>
  <c r="AG1173" s="1"/>
  <c r="AI1173"/>
  <c r="AJ1171"/>
  <c r="AI1171"/>
  <c r="AI1170" s="1"/>
  <c r="AH1171"/>
  <c r="AH1170" s="1"/>
  <c r="AG1171"/>
  <c r="AJ1170"/>
  <c r="AG1170"/>
  <c r="AJ1168"/>
  <c r="AJ1167" s="1"/>
  <c r="AI1168"/>
  <c r="AH1168"/>
  <c r="AH1167" s="1"/>
  <c r="AG1168"/>
  <c r="AG1167" s="1"/>
  <c r="AI1167"/>
  <c r="AJ1165"/>
  <c r="AI1165"/>
  <c r="AI1164" s="1"/>
  <c r="AH1165"/>
  <c r="AH1164" s="1"/>
  <c r="AG1165"/>
  <c r="AJ1164"/>
  <c r="AG1164"/>
  <c r="AJ1162"/>
  <c r="AJ1161" s="1"/>
  <c r="AI1162"/>
  <c r="AH1162"/>
  <c r="AH1161" s="1"/>
  <c r="AG1162"/>
  <c r="AG1161" s="1"/>
  <c r="AI1161"/>
  <c r="AJ1159"/>
  <c r="AI1159"/>
  <c r="AI1158" s="1"/>
  <c r="AH1159"/>
  <c r="AH1158" s="1"/>
  <c r="AG1159"/>
  <c r="AJ1158"/>
  <c r="AG1158"/>
  <c r="AJ1156"/>
  <c r="AJ1155" s="1"/>
  <c r="AI1156"/>
  <c r="AH1156"/>
  <c r="AH1155" s="1"/>
  <c r="AG1156"/>
  <c r="AG1155" s="1"/>
  <c r="AI1155"/>
  <c r="AJ1153"/>
  <c r="AI1153"/>
  <c r="AI1152" s="1"/>
  <c r="AH1153"/>
  <c r="AH1152" s="1"/>
  <c r="AG1153"/>
  <c r="AJ1152"/>
  <c r="AG1152"/>
  <c r="AJ1150"/>
  <c r="AJ1149" s="1"/>
  <c r="AI1150"/>
  <c r="AH1150"/>
  <c r="AH1149" s="1"/>
  <c r="AG1150"/>
  <c r="AG1149" s="1"/>
  <c r="AI1149"/>
  <c r="AJ1147"/>
  <c r="AI1147"/>
  <c r="AI1146" s="1"/>
  <c r="AH1147"/>
  <c r="AH1146" s="1"/>
  <c r="AG1147"/>
  <c r="AJ1146"/>
  <c r="AG1146"/>
  <c r="AJ1144"/>
  <c r="AJ1143" s="1"/>
  <c r="AI1144"/>
  <c r="AH1144"/>
  <c r="AH1143" s="1"/>
  <c r="AG1144"/>
  <c r="AG1143" s="1"/>
  <c r="AI1143"/>
  <c r="AJ1141"/>
  <c r="AI1141"/>
  <c r="AI1140" s="1"/>
  <c r="AH1141"/>
  <c r="AH1140" s="1"/>
  <c r="AG1141"/>
  <c r="AJ1140"/>
  <c r="AG1140"/>
  <c r="AJ1138"/>
  <c r="AJ1137" s="1"/>
  <c r="AI1138"/>
  <c r="AI1137" s="1"/>
  <c r="AH1138"/>
  <c r="AG1138"/>
  <c r="AG1137" s="1"/>
  <c r="AH1137"/>
  <c r="AJ1135"/>
  <c r="AI1135"/>
  <c r="AI1134" s="1"/>
  <c r="AH1135"/>
  <c r="AH1134" s="1"/>
  <c r="AG1135"/>
  <c r="AJ1134"/>
  <c r="AG1134"/>
  <c r="AJ1132"/>
  <c r="AJ1131" s="1"/>
  <c r="AI1132"/>
  <c r="AI1131" s="1"/>
  <c r="AH1132"/>
  <c r="AG1132"/>
  <c r="AG1131" s="1"/>
  <c r="AH1131"/>
  <c r="AJ1129"/>
  <c r="AI1129"/>
  <c r="AI1128" s="1"/>
  <c r="AH1129"/>
  <c r="AH1128" s="1"/>
  <c r="AG1129"/>
  <c r="AJ1128"/>
  <c r="AG1128"/>
  <c r="AJ1126"/>
  <c r="AJ1125" s="1"/>
  <c r="AI1126"/>
  <c r="AI1125" s="1"/>
  <c r="AH1126"/>
  <c r="AG1126"/>
  <c r="AG1125" s="1"/>
  <c r="AH1125"/>
  <c r="AJ1119"/>
  <c r="AI1119"/>
  <c r="AH1119"/>
  <c r="AG1119"/>
  <c r="AJ1117"/>
  <c r="AJ1116" s="1"/>
  <c r="AJ1115" s="1"/>
  <c r="AJ1114" s="1"/>
  <c r="AJ1113" s="1"/>
  <c r="AI1117"/>
  <c r="AI1116" s="1"/>
  <c r="AI1115" s="1"/>
  <c r="AI1114" s="1"/>
  <c r="AI1113" s="1"/>
  <c r="AH1117"/>
  <c r="AG1117"/>
  <c r="AG1116"/>
  <c r="AG1115" s="1"/>
  <c r="AG1114" s="1"/>
  <c r="AG1113" s="1"/>
  <c r="AJ1110"/>
  <c r="AJ1109" s="1"/>
  <c r="AJ1108" s="1"/>
  <c r="AJ1107" s="1"/>
  <c r="AJ1106" s="1"/>
  <c r="AI1110"/>
  <c r="AI1109" s="1"/>
  <c r="AI1108" s="1"/>
  <c r="AI1107" s="1"/>
  <c r="AI1106" s="1"/>
  <c r="AH1110"/>
  <c r="AG1110"/>
  <c r="AG1109" s="1"/>
  <c r="AG1108" s="1"/>
  <c r="AG1107" s="1"/>
  <c r="AG1106" s="1"/>
  <c r="AH1109"/>
  <c r="AH1108" s="1"/>
  <c r="AH1107" s="1"/>
  <c r="AH1106" s="1"/>
  <c r="AJ1103"/>
  <c r="AJ1102" s="1"/>
  <c r="AJ1101" s="1"/>
  <c r="AI1103"/>
  <c r="AI1102" s="1"/>
  <c r="AI1101" s="1"/>
  <c r="AH1103"/>
  <c r="AH1102" s="1"/>
  <c r="AH1101" s="1"/>
  <c r="AG1103"/>
  <c r="AG1102"/>
  <c r="AG1101" s="1"/>
  <c r="AJ1099"/>
  <c r="AJ1098" s="1"/>
  <c r="AI1099"/>
  <c r="AI1098" s="1"/>
  <c r="AH1099"/>
  <c r="AG1099"/>
  <c r="AG1098" s="1"/>
  <c r="AH1098"/>
  <c r="AJ1096"/>
  <c r="AI1096"/>
  <c r="AI1095" s="1"/>
  <c r="AH1096"/>
  <c r="AH1095" s="1"/>
  <c r="AG1096"/>
  <c r="AJ1095"/>
  <c r="AG1095"/>
  <c r="AJ1093"/>
  <c r="AJ1092" s="1"/>
  <c r="AI1093"/>
  <c r="AI1092" s="1"/>
  <c r="AH1093"/>
  <c r="AH1092" s="1"/>
  <c r="AG1093"/>
  <c r="AG1092" s="1"/>
  <c r="AJ1089"/>
  <c r="AJ1088" s="1"/>
  <c r="AI1089"/>
  <c r="AI1088" s="1"/>
  <c r="AH1089"/>
  <c r="AH1088" s="1"/>
  <c r="AG1089"/>
  <c r="AG1088" s="1"/>
  <c r="AJ1086"/>
  <c r="AI1086"/>
  <c r="AH1086"/>
  <c r="AG1086"/>
  <c r="AJ1084"/>
  <c r="AI1084"/>
  <c r="AH1084"/>
  <c r="AH1083" s="1"/>
  <c r="AG1084"/>
  <c r="AJ1083"/>
  <c r="AJ1080"/>
  <c r="AI1080"/>
  <c r="AI1079" s="1"/>
  <c r="AI1078" s="1"/>
  <c r="AH1080"/>
  <c r="AH1079" s="1"/>
  <c r="AH1078" s="1"/>
  <c r="AG1080"/>
  <c r="AJ1079"/>
  <c r="AJ1078" s="1"/>
  <c r="AG1079"/>
  <c r="AG1078" s="1"/>
  <c r="AJ1073"/>
  <c r="AI1073"/>
  <c r="AI1072" s="1"/>
  <c r="AI1071" s="1"/>
  <c r="AI1070" s="1"/>
  <c r="AI1069" s="1"/>
  <c r="AH1073"/>
  <c r="AH1072" s="1"/>
  <c r="AH1071" s="1"/>
  <c r="AH1070" s="1"/>
  <c r="AH1069" s="1"/>
  <c r="AG1073"/>
  <c r="AG1072" s="1"/>
  <c r="AG1071" s="1"/>
  <c r="AG1070" s="1"/>
  <c r="AG1069" s="1"/>
  <c r="AJ1072"/>
  <c r="AJ1071" s="1"/>
  <c r="AJ1070" s="1"/>
  <c r="AJ1069" s="1"/>
  <c r="AJ1064"/>
  <c r="AJ1063" s="1"/>
  <c r="AJ1062" s="1"/>
  <c r="AJ1061" s="1"/>
  <c r="AJ1060" s="1"/>
  <c r="AI1064"/>
  <c r="AI1063" s="1"/>
  <c r="AI1062" s="1"/>
  <c r="AI1061" s="1"/>
  <c r="AI1060" s="1"/>
  <c r="AH1064"/>
  <c r="AG1064"/>
  <c r="AG1063" s="1"/>
  <c r="AG1062" s="1"/>
  <c r="AG1061" s="1"/>
  <c r="AG1060" s="1"/>
  <c r="AH1063"/>
  <c r="AH1062" s="1"/>
  <c r="AH1061" s="1"/>
  <c r="AH1060" s="1"/>
  <c r="AJ1057"/>
  <c r="AJ1056" s="1"/>
  <c r="AJ1055" s="1"/>
  <c r="AJ1054" s="1"/>
  <c r="AJ1053" s="1"/>
  <c r="AI1057"/>
  <c r="AI1056" s="1"/>
  <c r="AI1055" s="1"/>
  <c r="AI1054" s="1"/>
  <c r="AI1053" s="1"/>
  <c r="AH1057"/>
  <c r="AH1056" s="1"/>
  <c r="AH1055" s="1"/>
  <c r="AH1054" s="1"/>
  <c r="AH1053" s="1"/>
  <c r="AG1057"/>
  <c r="AG1056" s="1"/>
  <c r="AG1055"/>
  <c r="AG1054" s="1"/>
  <c r="AG1053" s="1"/>
  <c r="AJ1050"/>
  <c r="AJ1049" s="1"/>
  <c r="AJ1048" s="1"/>
  <c r="AJ1047" s="1"/>
  <c r="AI1050"/>
  <c r="AI1049" s="1"/>
  <c r="AI1048" s="1"/>
  <c r="AI1047" s="1"/>
  <c r="AH1050"/>
  <c r="AG1050"/>
  <c r="AG1049" s="1"/>
  <c r="AG1048" s="1"/>
  <c r="AG1047" s="1"/>
  <c r="AH1049"/>
  <c r="AH1048" s="1"/>
  <c r="AH1047" s="1"/>
  <c r="AJ1045"/>
  <c r="AI1045"/>
  <c r="AI1044" s="1"/>
  <c r="AI1043" s="1"/>
  <c r="AI1042" s="1"/>
  <c r="AH1045"/>
  <c r="AH1044" s="1"/>
  <c r="AH1043" s="1"/>
  <c r="AH1042" s="1"/>
  <c r="AG1045"/>
  <c r="AJ1044"/>
  <c r="AG1044"/>
  <c r="AG1043" s="1"/>
  <c r="AG1042" s="1"/>
  <c r="AJ1043"/>
  <c r="AJ1042" s="1"/>
  <c r="AJ1040"/>
  <c r="AI1040"/>
  <c r="AH1040"/>
  <c r="AG1040"/>
  <c r="AG1039" s="1"/>
  <c r="AG1038" s="1"/>
  <c r="AJ1039"/>
  <c r="AI1039"/>
  <c r="AI1038" s="1"/>
  <c r="AH1039"/>
  <c r="AJ1038"/>
  <c r="AH1038"/>
  <c r="AJ1036"/>
  <c r="AI1036"/>
  <c r="AH1036"/>
  <c r="AG1036"/>
  <c r="AG1035" s="1"/>
  <c r="AG1034" s="1"/>
  <c r="AJ1035"/>
  <c r="AJ1034" s="1"/>
  <c r="AJ1033" s="1"/>
  <c r="AI1035"/>
  <c r="AH1035"/>
  <c r="AH1034" s="1"/>
  <c r="AI1034"/>
  <c r="AI1033" s="1"/>
  <c r="AJ1031"/>
  <c r="AJ1030" s="1"/>
  <c r="AJ1029" s="1"/>
  <c r="AJ1028" s="1"/>
  <c r="AI1031"/>
  <c r="AI1030" s="1"/>
  <c r="AI1029" s="1"/>
  <c r="AI1028" s="1"/>
  <c r="AH1031"/>
  <c r="AG1031"/>
  <c r="AH1030"/>
  <c r="AH1029" s="1"/>
  <c r="AH1028" s="1"/>
  <c r="AG1030"/>
  <c r="AG1029" s="1"/>
  <c r="AG1028" s="1"/>
  <c r="AJ1024"/>
  <c r="AJ1023" s="1"/>
  <c r="AJ1022" s="1"/>
  <c r="AJ1021" s="1"/>
  <c r="AI1024"/>
  <c r="AI1023" s="1"/>
  <c r="AI1022" s="1"/>
  <c r="AI1021" s="1"/>
  <c r="AH1024"/>
  <c r="AG1024"/>
  <c r="AH1023"/>
  <c r="AH1022" s="1"/>
  <c r="AH1021" s="1"/>
  <c r="AG1023"/>
  <c r="AG1022" s="1"/>
  <c r="AG1021" s="1"/>
  <c r="AJ1016"/>
  <c r="AI1016"/>
  <c r="AH1016"/>
  <c r="AG1016"/>
  <c r="AJ1014"/>
  <c r="AI1014"/>
  <c r="AH1014"/>
  <c r="AG1014"/>
  <c r="AG1013" s="1"/>
  <c r="AG1008" s="1"/>
  <c r="AJ1013"/>
  <c r="AJ1008" s="1"/>
  <c r="AI1013"/>
  <c r="AI1008" s="1"/>
  <c r="AH1013"/>
  <c r="AH1008" s="1"/>
  <c r="AJ1006"/>
  <c r="AJ1005" s="1"/>
  <c r="AI1006"/>
  <c r="AH1006"/>
  <c r="AH1005" s="1"/>
  <c r="AG1006"/>
  <c r="AG1005" s="1"/>
  <c r="AI1005"/>
  <c r="AJ1003"/>
  <c r="AI1003"/>
  <c r="AI1002" s="1"/>
  <c r="AH1003"/>
  <c r="AG1003"/>
  <c r="AG1002" s="1"/>
  <c r="AJ1002"/>
  <c r="AH1002"/>
  <c r="AI1000"/>
  <c r="AG1000"/>
  <c r="AJ998"/>
  <c r="AI998"/>
  <c r="AH998"/>
  <c r="AH997" s="1"/>
  <c r="AG998"/>
  <c r="AJ997"/>
  <c r="AI995"/>
  <c r="AG995"/>
  <c r="AJ993"/>
  <c r="AJ992" s="1"/>
  <c r="AJ991" s="1"/>
  <c r="AI993"/>
  <c r="AI992" s="1"/>
  <c r="AI991" s="1"/>
  <c r="AH993"/>
  <c r="AH992" s="1"/>
  <c r="AH991" s="1"/>
  <c r="AG993"/>
  <c r="AG992" s="1"/>
  <c r="AG991" s="1"/>
  <c r="AJ988"/>
  <c r="AI988"/>
  <c r="AI987" s="1"/>
  <c r="AI986" s="1"/>
  <c r="AI985" s="1"/>
  <c r="AH988"/>
  <c r="AH987" s="1"/>
  <c r="AH986" s="1"/>
  <c r="AH985" s="1"/>
  <c r="AG988"/>
  <c r="AG987" s="1"/>
  <c r="AG986" s="1"/>
  <c r="AG985" s="1"/>
  <c r="AJ987"/>
  <c r="AJ986"/>
  <c r="AJ985" s="1"/>
  <c r="AJ983"/>
  <c r="AI983"/>
  <c r="AH983"/>
  <c r="AG983"/>
  <c r="AG982" s="1"/>
  <c r="AG981" s="1"/>
  <c r="AG980" s="1"/>
  <c r="AJ982"/>
  <c r="AJ981" s="1"/>
  <c r="AJ980" s="1"/>
  <c r="AI982"/>
  <c r="AI981" s="1"/>
  <c r="AI980" s="1"/>
  <c r="AH982"/>
  <c r="AH981"/>
  <c r="AH980"/>
  <c r="AJ978"/>
  <c r="AJ977" s="1"/>
  <c r="AJ976" s="1"/>
  <c r="AJ975" s="1"/>
  <c r="AI978"/>
  <c r="AI977" s="1"/>
  <c r="AI976" s="1"/>
  <c r="AI975" s="1"/>
  <c r="AH978"/>
  <c r="AG978"/>
  <c r="AH977"/>
  <c r="AH976" s="1"/>
  <c r="AH975" s="1"/>
  <c r="AG977"/>
  <c r="AG976" s="1"/>
  <c r="AG975" s="1"/>
  <c r="AJ971"/>
  <c r="AI971"/>
  <c r="AI970" s="1"/>
  <c r="AI969" s="1"/>
  <c r="AI968" s="1"/>
  <c r="AH971"/>
  <c r="AH970" s="1"/>
  <c r="AH969" s="1"/>
  <c r="AH968" s="1"/>
  <c r="AG971"/>
  <c r="AJ970"/>
  <c r="AJ969" s="1"/>
  <c r="AJ968" s="1"/>
  <c r="AG970"/>
  <c r="AG969" s="1"/>
  <c r="AG968" s="1"/>
  <c r="AJ966"/>
  <c r="AI966"/>
  <c r="AH966"/>
  <c r="AG966"/>
  <c r="AG965" s="1"/>
  <c r="AG964" s="1"/>
  <c r="AG963" s="1"/>
  <c r="AJ965"/>
  <c r="AJ964" s="1"/>
  <c r="AJ963" s="1"/>
  <c r="AI965"/>
  <c r="AI964" s="1"/>
  <c r="AI963" s="1"/>
  <c r="AH965"/>
  <c r="AH964"/>
  <c r="AH963" s="1"/>
  <c r="AJ961"/>
  <c r="AI961"/>
  <c r="AI960" s="1"/>
  <c r="AI959" s="1"/>
  <c r="AI958" s="1"/>
  <c r="AH961"/>
  <c r="AH960" s="1"/>
  <c r="AH959" s="1"/>
  <c r="AH958" s="1"/>
  <c r="AG961"/>
  <c r="AG960" s="1"/>
  <c r="AG959" s="1"/>
  <c r="AG958" s="1"/>
  <c r="AJ960"/>
  <c r="AJ959"/>
  <c r="AJ958" s="1"/>
  <c r="AJ956"/>
  <c r="AI956"/>
  <c r="AH956"/>
  <c r="AG956"/>
  <c r="AG955" s="1"/>
  <c r="AG954" s="1"/>
  <c r="AG953" s="1"/>
  <c r="AJ955"/>
  <c r="AJ954" s="1"/>
  <c r="AJ953" s="1"/>
  <c r="AI955"/>
  <c r="AI954" s="1"/>
  <c r="AI953" s="1"/>
  <c r="AH955"/>
  <c r="AH954"/>
  <c r="AH953"/>
  <c r="AJ949"/>
  <c r="AI949"/>
  <c r="AH949"/>
  <c r="AG949"/>
  <c r="AG948" s="1"/>
  <c r="AG947" s="1"/>
  <c r="AG946" s="1"/>
  <c r="AJ948"/>
  <c r="AI948"/>
  <c r="AI947" s="1"/>
  <c r="AI946" s="1"/>
  <c r="AH948"/>
  <c r="AH947" s="1"/>
  <c r="AH946" s="1"/>
  <c r="AJ947"/>
  <c r="AJ946" s="1"/>
  <c r="AJ944"/>
  <c r="AI944"/>
  <c r="AI943" s="1"/>
  <c r="AI942" s="1"/>
  <c r="AI941" s="1"/>
  <c r="AH944"/>
  <c r="AH943" s="1"/>
  <c r="AH942" s="1"/>
  <c r="AH941" s="1"/>
  <c r="AG944"/>
  <c r="AJ943"/>
  <c r="AJ942" s="1"/>
  <c r="AJ941" s="1"/>
  <c r="AG943"/>
  <c r="AG942" s="1"/>
  <c r="AG941" s="1"/>
  <c r="AJ939"/>
  <c r="AJ938" s="1"/>
  <c r="AJ937" s="1"/>
  <c r="AJ936" s="1"/>
  <c r="AI939"/>
  <c r="AI938" s="1"/>
  <c r="AI937" s="1"/>
  <c r="AI936" s="1"/>
  <c r="AH939"/>
  <c r="AH938" s="1"/>
  <c r="AH937" s="1"/>
  <c r="AH936" s="1"/>
  <c r="AG939"/>
  <c r="AG938" s="1"/>
  <c r="AG937" s="1"/>
  <c r="AG936" s="1"/>
  <c r="AJ934"/>
  <c r="AI934"/>
  <c r="AI933" s="1"/>
  <c r="AI932" s="1"/>
  <c r="AI931" s="1"/>
  <c r="AH934"/>
  <c r="AH933" s="1"/>
  <c r="AH932" s="1"/>
  <c r="AH931" s="1"/>
  <c r="AG934"/>
  <c r="AJ933"/>
  <c r="AJ932" s="1"/>
  <c r="AJ931" s="1"/>
  <c r="AG933"/>
  <c r="AG932" s="1"/>
  <c r="AG931" s="1"/>
  <c r="AJ927"/>
  <c r="AI927"/>
  <c r="AI926" s="1"/>
  <c r="AI925" s="1"/>
  <c r="AI924" s="1"/>
  <c r="AH927"/>
  <c r="AH926" s="1"/>
  <c r="AH925" s="1"/>
  <c r="AH924" s="1"/>
  <c r="AG927"/>
  <c r="AG926" s="1"/>
  <c r="AG925" s="1"/>
  <c r="AG924" s="1"/>
  <c r="AJ926"/>
  <c r="AJ925"/>
  <c r="AJ924" s="1"/>
  <c r="AJ921"/>
  <c r="AI921"/>
  <c r="AH921"/>
  <c r="AG921"/>
  <c r="AG920" s="1"/>
  <c r="AJ920"/>
  <c r="AI920"/>
  <c r="AH920"/>
  <c r="AJ918"/>
  <c r="AI918"/>
  <c r="AI917" s="1"/>
  <c r="AH918"/>
  <c r="AG918"/>
  <c r="AG917" s="1"/>
  <c r="AJ917"/>
  <c r="AH917"/>
  <c r="AJ915"/>
  <c r="AI915"/>
  <c r="AH915"/>
  <c r="AG915"/>
  <c r="AG914" s="1"/>
  <c r="AJ914"/>
  <c r="AI914"/>
  <c r="AH914"/>
  <c r="AJ912"/>
  <c r="AI912"/>
  <c r="AI911" s="1"/>
  <c r="AI910" s="1"/>
  <c r="AH912"/>
  <c r="AH911" s="1"/>
  <c r="AH910" s="1"/>
  <c r="AG912"/>
  <c r="AJ911"/>
  <c r="AJ910" s="1"/>
  <c r="AG911"/>
  <c r="AG910" s="1"/>
  <c r="AJ905"/>
  <c r="AJ904" s="1"/>
  <c r="AJ903" s="1"/>
  <c r="AJ902" s="1"/>
  <c r="AJ901" s="1"/>
  <c r="AI905"/>
  <c r="AI904" s="1"/>
  <c r="AI903" s="1"/>
  <c r="AI902" s="1"/>
  <c r="AI901" s="1"/>
  <c r="AH905"/>
  <c r="AG905"/>
  <c r="AH904"/>
  <c r="AH903" s="1"/>
  <c r="AH902" s="1"/>
  <c r="AH901" s="1"/>
  <c r="AG904"/>
  <c r="AG903" s="1"/>
  <c r="AG902" s="1"/>
  <c r="AG901" s="1"/>
  <c r="AJ896"/>
  <c r="AI896"/>
  <c r="AI895" s="1"/>
  <c r="AH896"/>
  <c r="AH895" s="1"/>
  <c r="AG896"/>
  <c r="AG895" s="1"/>
  <c r="AJ895"/>
  <c r="AJ894"/>
  <c r="AI894"/>
  <c r="AH894"/>
  <c r="AG894"/>
  <c r="AJ893"/>
  <c r="AJ892"/>
  <c r="AJ890" s="1"/>
  <c r="AJ887"/>
  <c r="AI887"/>
  <c r="AI886" s="1"/>
  <c r="AI885" s="1"/>
  <c r="AI884" s="1"/>
  <c r="AI883" s="1"/>
  <c r="AH887"/>
  <c r="AG887"/>
  <c r="AG886" s="1"/>
  <c r="AG885" s="1"/>
  <c r="AG884" s="1"/>
  <c r="AG883" s="1"/>
  <c r="AJ886"/>
  <c r="AH886"/>
  <c r="AH885" s="1"/>
  <c r="AH884" s="1"/>
  <c r="AH883" s="1"/>
  <c r="AJ885"/>
  <c r="AJ884"/>
  <c r="AJ883" s="1"/>
  <c r="AJ880"/>
  <c r="AI880"/>
  <c r="AI879" s="1"/>
  <c r="AI878" s="1"/>
  <c r="AI877" s="1"/>
  <c r="AH880"/>
  <c r="AH879" s="1"/>
  <c r="AH878" s="1"/>
  <c r="AH877" s="1"/>
  <c r="AG880"/>
  <c r="AJ879"/>
  <c r="AJ878" s="1"/>
  <c r="AJ877" s="1"/>
  <c r="AG879"/>
  <c r="AG878" s="1"/>
  <c r="AG877" s="1"/>
  <c r="AJ875"/>
  <c r="AI875"/>
  <c r="AH875"/>
  <c r="AG875"/>
  <c r="AG874" s="1"/>
  <c r="AJ874"/>
  <c r="AJ870" s="1"/>
  <c r="AI874"/>
  <c r="AH874"/>
  <c r="AJ872"/>
  <c r="AI872"/>
  <c r="AI871" s="1"/>
  <c r="AI870" s="1"/>
  <c r="AH872"/>
  <c r="AG872"/>
  <c r="AG871" s="1"/>
  <c r="AG870" s="1"/>
  <c r="AJ871"/>
  <c r="AH871"/>
  <c r="AH870" s="1"/>
  <c r="AJ868"/>
  <c r="AI868"/>
  <c r="AI867" s="1"/>
  <c r="AI866" s="1"/>
  <c r="AH868"/>
  <c r="AH867" s="1"/>
  <c r="AH866" s="1"/>
  <c r="AH865" s="1"/>
  <c r="AH864" s="1"/>
  <c r="AG868"/>
  <c r="AJ867"/>
  <c r="AJ866" s="1"/>
  <c r="AG867"/>
  <c r="AG866" s="1"/>
  <c r="AJ861"/>
  <c r="AI861"/>
  <c r="AI860" s="1"/>
  <c r="AI859" s="1"/>
  <c r="AH861"/>
  <c r="AH860" s="1"/>
  <c r="AH859" s="1"/>
  <c r="AG861"/>
  <c r="AG860" s="1"/>
  <c r="AG859" s="1"/>
  <c r="AJ860"/>
  <c r="AJ859"/>
  <c r="AJ857"/>
  <c r="AI857"/>
  <c r="AI856" s="1"/>
  <c r="AI855" s="1"/>
  <c r="AI854" s="1"/>
  <c r="AH857"/>
  <c r="AH856" s="1"/>
  <c r="AH855" s="1"/>
  <c r="AH854" s="1"/>
  <c r="AG857"/>
  <c r="AJ856"/>
  <c r="AJ855" s="1"/>
  <c r="AJ854" s="1"/>
  <c r="AG856"/>
  <c r="AG855" s="1"/>
  <c r="AG854" s="1"/>
  <c r="AJ852"/>
  <c r="AI852"/>
  <c r="AH852"/>
  <c r="AG852"/>
  <c r="AG851" s="1"/>
  <c r="AG850" s="1"/>
  <c r="AG849" s="1"/>
  <c r="AJ851"/>
  <c r="AI851"/>
  <c r="AI850" s="1"/>
  <c r="AI849" s="1"/>
  <c r="AH851"/>
  <c r="AH850" s="1"/>
  <c r="AH849" s="1"/>
  <c r="AJ850"/>
  <c r="AJ849" s="1"/>
  <c r="AJ847"/>
  <c r="AI847"/>
  <c r="AI846" s="1"/>
  <c r="AH847"/>
  <c r="AH846" s="1"/>
  <c r="AG847"/>
  <c r="AG846" s="1"/>
  <c r="AJ846"/>
  <c r="AJ844"/>
  <c r="AJ843" s="1"/>
  <c r="AI844"/>
  <c r="AH844"/>
  <c r="AH843" s="1"/>
  <c r="AG844"/>
  <c r="AG843" s="1"/>
  <c r="AI843"/>
  <c r="AJ841"/>
  <c r="AI841"/>
  <c r="AI840" s="1"/>
  <c r="AI839" s="1"/>
  <c r="AH841"/>
  <c r="AG841"/>
  <c r="AG840" s="1"/>
  <c r="AG839" s="1"/>
  <c r="AJ840"/>
  <c r="AH840"/>
  <c r="AH839" s="1"/>
  <c r="AJ839"/>
  <c r="AJ837"/>
  <c r="AJ836" s="1"/>
  <c r="AJ835" s="1"/>
  <c r="AI837"/>
  <c r="AI836" s="1"/>
  <c r="AI835" s="1"/>
  <c r="AH837"/>
  <c r="AG837"/>
  <c r="AH836"/>
  <c r="AG836"/>
  <c r="AG835" s="1"/>
  <c r="AH835"/>
  <c r="AJ833"/>
  <c r="AI833"/>
  <c r="AI832" s="1"/>
  <c r="AI831" s="1"/>
  <c r="AH833"/>
  <c r="AH832" s="1"/>
  <c r="AH831" s="1"/>
  <c r="AG833"/>
  <c r="AG832" s="1"/>
  <c r="AG831" s="1"/>
  <c r="AJ832"/>
  <c r="AJ831"/>
  <c r="AJ829"/>
  <c r="AI829"/>
  <c r="AI828" s="1"/>
  <c r="AI827" s="1"/>
  <c r="AH829"/>
  <c r="AG829"/>
  <c r="AG828" s="1"/>
  <c r="AG827" s="1"/>
  <c r="AJ828"/>
  <c r="AH828"/>
  <c r="AH827" s="1"/>
  <c r="AJ827"/>
  <c r="AJ820"/>
  <c r="AI820"/>
  <c r="AH820"/>
  <c r="AG820"/>
  <c r="AG819" s="1"/>
  <c r="AJ819"/>
  <c r="AI819"/>
  <c r="AH819"/>
  <c r="AJ817"/>
  <c r="AI817"/>
  <c r="AI816" s="1"/>
  <c r="AH817"/>
  <c r="AH816" s="1"/>
  <c r="AG817"/>
  <c r="AJ816"/>
  <c r="AG816"/>
  <c r="AJ810"/>
  <c r="AI810"/>
  <c r="AI809" s="1"/>
  <c r="AI808" s="1"/>
  <c r="AI807" s="1"/>
  <c r="AI806" s="1"/>
  <c r="AH810"/>
  <c r="AG810"/>
  <c r="AG809" s="1"/>
  <c r="AG808" s="1"/>
  <c r="AG807" s="1"/>
  <c r="AG806" s="1"/>
  <c r="AJ809"/>
  <c r="AH809"/>
  <c r="AH808" s="1"/>
  <c r="AH807" s="1"/>
  <c r="AH806" s="1"/>
  <c r="AJ808"/>
  <c r="AJ807"/>
  <c r="AJ806" s="1"/>
  <c r="AJ803"/>
  <c r="AI803"/>
  <c r="AI802" s="1"/>
  <c r="AH803"/>
  <c r="AH802" s="1"/>
  <c r="AG803"/>
  <c r="AJ802"/>
  <c r="AG802"/>
  <c r="AJ800"/>
  <c r="AI800"/>
  <c r="AH800"/>
  <c r="AG800"/>
  <c r="AG799" s="1"/>
  <c r="AJ799"/>
  <c r="AI799"/>
  <c r="AH799"/>
  <c r="AJ797"/>
  <c r="AI797"/>
  <c r="AI796" s="1"/>
  <c r="AH797"/>
  <c r="AG797"/>
  <c r="AG796" s="1"/>
  <c r="AJ796"/>
  <c r="AH796"/>
  <c r="AJ794"/>
  <c r="AI794"/>
  <c r="AH794"/>
  <c r="AG794"/>
  <c r="AG793" s="1"/>
  <c r="AJ793"/>
  <c r="AI793"/>
  <c r="AH793"/>
  <c r="AJ791"/>
  <c r="AI791"/>
  <c r="AI790" s="1"/>
  <c r="AH791"/>
  <c r="AH790" s="1"/>
  <c r="AG791"/>
  <c r="AJ790"/>
  <c r="AG790"/>
  <c r="AJ788"/>
  <c r="AI788"/>
  <c r="AH788"/>
  <c r="AG788"/>
  <c r="AG787" s="1"/>
  <c r="AJ787"/>
  <c r="AJ783" s="1"/>
  <c r="AJ782" s="1"/>
  <c r="AJ781" s="1"/>
  <c r="AI787"/>
  <c r="AH787"/>
  <c r="AJ785"/>
  <c r="AI785"/>
  <c r="AI784" s="1"/>
  <c r="AH785"/>
  <c r="AG785"/>
  <c r="AG784" s="1"/>
  <c r="AG783" s="1"/>
  <c r="AG782" s="1"/>
  <c r="AG781" s="1"/>
  <c r="AJ784"/>
  <c r="AH784"/>
  <c r="AH783" s="1"/>
  <c r="AH782" s="1"/>
  <c r="AH781" s="1"/>
  <c r="AJ776"/>
  <c r="AI776"/>
  <c r="AH776"/>
  <c r="AG776"/>
  <c r="AG775" s="1"/>
  <c r="AG774" s="1"/>
  <c r="AG773" s="1"/>
  <c r="AG772" s="1"/>
  <c r="AJ775"/>
  <c r="AJ774" s="1"/>
  <c r="AJ773" s="1"/>
  <c r="AJ772" s="1"/>
  <c r="AI775"/>
  <c r="AI774" s="1"/>
  <c r="AI773" s="1"/>
  <c r="AI772" s="1"/>
  <c r="AH775"/>
  <c r="AH774"/>
  <c r="AH773" s="1"/>
  <c r="AH772" s="1"/>
  <c r="AJ769"/>
  <c r="AJ768" s="1"/>
  <c r="AJ767" s="1"/>
  <c r="AJ766" s="1"/>
  <c r="AJ765" s="1"/>
  <c r="AI769"/>
  <c r="AI768" s="1"/>
  <c r="AI767" s="1"/>
  <c r="AI766" s="1"/>
  <c r="AI765" s="1"/>
  <c r="AH769"/>
  <c r="AG769"/>
  <c r="AG768" s="1"/>
  <c r="AG767" s="1"/>
  <c r="AG766" s="1"/>
  <c r="AG765" s="1"/>
  <c r="AH768"/>
  <c r="AH767" s="1"/>
  <c r="AH766" s="1"/>
  <c r="AH765" s="1"/>
  <c r="AJ762"/>
  <c r="AJ761" s="1"/>
  <c r="AJ760" s="1"/>
  <c r="AJ759" s="1"/>
  <c r="AI762"/>
  <c r="AI761" s="1"/>
  <c r="AI760" s="1"/>
  <c r="AI759" s="1"/>
  <c r="AH762"/>
  <c r="AH761" s="1"/>
  <c r="AH760" s="1"/>
  <c r="AH759" s="1"/>
  <c r="AG762"/>
  <c r="AG761" s="1"/>
  <c r="AG760" s="1"/>
  <c r="AG759" s="1"/>
  <c r="AJ756"/>
  <c r="AI756"/>
  <c r="AI755" s="1"/>
  <c r="AI754" s="1"/>
  <c r="AI753" s="1"/>
  <c r="AH756"/>
  <c r="AH755" s="1"/>
  <c r="AH754" s="1"/>
  <c r="AH753" s="1"/>
  <c r="AG756"/>
  <c r="AJ755"/>
  <c r="AJ754" s="1"/>
  <c r="AJ753" s="1"/>
  <c r="AG755"/>
  <c r="AG754" s="1"/>
  <c r="AG753" s="1"/>
  <c r="AJ751"/>
  <c r="AI751"/>
  <c r="AH751"/>
  <c r="AG751"/>
  <c r="AG750" s="1"/>
  <c r="AJ750"/>
  <c r="AI750"/>
  <c r="AH750"/>
  <c r="AJ748"/>
  <c r="AI748"/>
  <c r="AI747" s="1"/>
  <c r="AH748"/>
  <c r="AH747" s="1"/>
  <c r="AG748"/>
  <c r="AJ747"/>
  <c r="AG747"/>
  <c r="AJ745"/>
  <c r="AI745"/>
  <c r="AI744" s="1"/>
  <c r="AI743" s="1"/>
  <c r="AH745"/>
  <c r="AH744" s="1"/>
  <c r="AH743" s="1"/>
  <c r="AH742" s="1"/>
  <c r="AG745"/>
  <c r="AG744" s="1"/>
  <c r="AG743" s="1"/>
  <c r="AJ744"/>
  <c r="AJ743"/>
  <c r="AJ742" s="1"/>
  <c r="AJ741" s="1"/>
  <c r="AJ738"/>
  <c r="AI738"/>
  <c r="AH738"/>
  <c r="AG738"/>
  <c r="AG737" s="1"/>
  <c r="AG736" s="1"/>
  <c r="AG735" s="1"/>
  <c r="AG734" s="1"/>
  <c r="AJ737"/>
  <c r="AJ736" s="1"/>
  <c r="AJ735" s="1"/>
  <c r="AJ734" s="1"/>
  <c r="AI737"/>
  <c r="AI736" s="1"/>
  <c r="AI735" s="1"/>
  <c r="AI734" s="1"/>
  <c r="AH737"/>
  <c r="AH736" s="1"/>
  <c r="AH735" s="1"/>
  <c r="AH734" s="1"/>
  <c r="AJ731"/>
  <c r="AJ730" s="1"/>
  <c r="AJ729" s="1"/>
  <c r="AJ728" s="1"/>
  <c r="AI731"/>
  <c r="AH731"/>
  <c r="AH730" s="1"/>
  <c r="AH729" s="1"/>
  <c r="AH728" s="1"/>
  <c r="AG731"/>
  <c r="AG730" s="1"/>
  <c r="AG729" s="1"/>
  <c r="AG728" s="1"/>
  <c r="AI730"/>
  <c r="AI729" s="1"/>
  <c r="AI728" s="1"/>
  <c r="AJ726"/>
  <c r="AI726"/>
  <c r="AI725" s="1"/>
  <c r="AH726"/>
  <c r="AH725" s="1"/>
  <c r="AG726"/>
  <c r="AJ725"/>
  <c r="AG725"/>
  <c r="AJ723"/>
  <c r="AI723"/>
  <c r="AI722" s="1"/>
  <c r="AI721" s="1"/>
  <c r="AH723"/>
  <c r="AG723"/>
  <c r="AG722" s="1"/>
  <c r="AG721" s="1"/>
  <c r="AJ722"/>
  <c r="AJ721" s="1"/>
  <c r="AH722"/>
  <c r="AH721" s="1"/>
  <c r="AJ719"/>
  <c r="AI719"/>
  <c r="AH719"/>
  <c r="AG719"/>
  <c r="AG718" s="1"/>
  <c r="AG717" s="1"/>
  <c r="AJ718"/>
  <c r="AJ717" s="1"/>
  <c r="AI718"/>
  <c r="AI717" s="1"/>
  <c r="AH718"/>
  <c r="AH717" s="1"/>
  <c r="AI715"/>
  <c r="AG715"/>
  <c r="AI713"/>
  <c r="AG713"/>
  <c r="AI711"/>
  <c r="AG711"/>
  <c r="AJ709"/>
  <c r="AJ708" s="1"/>
  <c r="AJ707" s="1"/>
  <c r="AI709"/>
  <c r="AH709"/>
  <c r="AG709"/>
  <c r="AH708"/>
  <c r="AH707" s="1"/>
  <c r="AG708"/>
  <c r="AG707" s="1"/>
  <c r="AG706" s="1"/>
  <c r="AG705" s="1"/>
  <c r="AJ700"/>
  <c r="AI700"/>
  <c r="AI699" s="1"/>
  <c r="AI698" s="1"/>
  <c r="AH700"/>
  <c r="AH699" s="1"/>
  <c r="AH698" s="1"/>
  <c r="AG700"/>
  <c r="AG699" s="1"/>
  <c r="AG698" s="1"/>
  <c r="AJ699"/>
  <c r="AJ698" s="1"/>
  <c r="AJ696"/>
  <c r="AI696"/>
  <c r="AI695" s="1"/>
  <c r="AH696"/>
  <c r="AH695" s="1"/>
  <c r="AG696"/>
  <c r="AJ695"/>
  <c r="AG695"/>
  <c r="AJ693"/>
  <c r="AJ692" s="1"/>
  <c r="AJ691" s="1"/>
  <c r="AI693"/>
  <c r="AH693"/>
  <c r="AH692" s="1"/>
  <c r="AG693"/>
  <c r="AI692"/>
  <c r="AG692"/>
  <c r="AG691" s="1"/>
  <c r="AJ686"/>
  <c r="AJ685" s="1"/>
  <c r="AI686"/>
  <c r="AI685" s="1"/>
  <c r="AH686"/>
  <c r="AG686"/>
  <c r="AG685" s="1"/>
  <c r="AH685"/>
  <c r="AJ683"/>
  <c r="AI683"/>
  <c r="AH683"/>
  <c r="AH682" s="1"/>
  <c r="AG683"/>
  <c r="AG682" s="1"/>
  <c r="AJ682"/>
  <c r="AI682"/>
  <c r="AJ680"/>
  <c r="AI680"/>
  <c r="AH680"/>
  <c r="AG680"/>
  <c r="AJ678"/>
  <c r="AI678"/>
  <c r="AH678"/>
  <c r="AG678"/>
  <c r="AJ676"/>
  <c r="AI676"/>
  <c r="AH676"/>
  <c r="AG676"/>
  <c r="AJ674"/>
  <c r="AJ673" s="1"/>
  <c r="AJ672" s="1"/>
  <c r="AI674"/>
  <c r="AI673" s="1"/>
  <c r="AI672" s="1"/>
  <c r="AH674"/>
  <c r="AG674"/>
  <c r="AH673"/>
  <c r="AH672" s="1"/>
  <c r="AG673"/>
  <c r="AG672" s="1"/>
  <c r="AJ670"/>
  <c r="AJ669" s="1"/>
  <c r="AJ668" s="1"/>
  <c r="AI670"/>
  <c r="AI669" s="1"/>
  <c r="AI668" s="1"/>
  <c r="AH670"/>
  <c r="AH669" s="1"/>
  <c r="AH668" s="1"/>
  <c r="AG670"/>
  <c r="AG669" s="1"/>
  <c r="AG668" s="1"/>
  <c r="AJ666"/>
  <c r="AJ665" s="1"/>
  <c r="AJ664" s="1"/>
  <c r="AI666"/>
  <c r="AH666"/>
  <c r="AH665" s="1"/>
  <c r="AH664" s="1"/>
  <c r="AG666"/>
  <c r="AG665" s="1"/>
  <c r="AG664" s="1"/>
  <c r="AI665"/>
  <c r="AI664" s="1"/>
  <c r="AJ659"/>
  <c r="AJ658" s="1"/>
  <c r="AJ657" s="1"/>
  <c r="AI659"/>
  <c r="AI658" s="1"/>
  <c r="AI657" s="1"/>
  <c r="AH659"/>
  <c r="AG659"/>
  <c r="AG658" s="1"/>
  <c r="AG657" s="1"/>
  <c r="AH658"/>
  <c r="AH657" s="1"/>
  <c r="AJ655"/>
  <c r="AJ654" s="1"/>
  <c r="AJ653" s="1"/>
  <c r="AJ652" s="1"/>
  <c r="AJ651" s="1"/>
  <c r="AI655"/>
  <c r="AH655"/>
  <c r="AH654" s="1"/>
  <c r="AH653" s="1"/>
  <c r="AG655"/>
  <c r="AG654" s="1"/>
  <c r="AG653" s="1"/>
  <c r="AI654"/>
  <c r="AI653" s="1"/>
  <c r="AJ648"/>
  <c r="AJ647" s="1"/>
  <c r="AJ646" s="1"/>
  <c r="AJ645" s="1"/>
  <c r="AI648"/>
  <c r="AI647" s="1"/>
  <c r="AI646" s="1"/>
  <c r="AI645" s="1"/>
  <c r="AH648"/>
  <c r="AG648"/>
  <c r="AG647" s="1"/>
  <c r="AG646" s="1"/>
  <c r="AG645" s="1"/>
  <c r="AH647"/>
  <c r="AH646" s="1"/>
  <c r="AH645" s="1"/>
  <c r="AJ643"/>
  <c r="AI643"/>
  <c r="AH643"/>
  <c r="AH642" s="1"/>
  <c r="AG643"/>
  <c r="AG642" s="1"/>
  <c r="AJ642"/>
  <c r="AI642"/>
  <c r="AJ640"/>
  <c r="AJ639" s="1"/>
  <c r="AI640"/>
  <c r="AI639" s="1"/>
  <c r="AH640"/>
  <c r="AG640"/>
  <c r="AH639"/>
  <c r="AG639"/>
  <c r="AJ637"/>
  <c r="AI637"/>
  <c r="AH637"/>
  <c r="AH636" s="1"/>
  <c r="AH635" s="1"/>
  <c r="AG637"/>
  <c r="AG636" s="1"/>
  <c r="AG635" s="1"/>
  <c r="AJ636"/>
  <c r="AJ635" s="1"/>
  <c r="AI636"/>
  <c r="AI635" s="1"/>
  <c r="AJ633"/>
  <c r="AI633"/>
  <c r="AH633"/>
  <c r="AH632" s="1"/>
  <c r="AG633"/>
  <c r="AG632" s="1"/>
  <c r="AJ632"/>
  <c r="AI632"/>
  <c r="AJ630"/>
  <c r="AJ629" s="1"/>
  <c r="AI630"/>
  <c r="AH630"/>
  <c r="AH629" s="1"/>
  <c r="AH628" s="1"/>
  <c r="AG630"/>
  <c r="AI629"/>
  <c r="AI628" s="1"/>
  <c r="AG629"/>
  <c r="AJ626"/>
  <c r="AJ625" s="1"/>
  <c r="AJ624" s="1"/>
  <c r="AI626"/>
  <c r="AI625" s="1"/>
  <c r="AI624" s="1"/>
  <c r="AH626"/>
  <c r="AG626"/>
  <c r="AH625"/>
  <c r="AH624" s="1"/>
  <c r="AG625"/>
  <c r="AG624" s="1"/>
  <c r="AJ622"/>
  <c r="AJ621" s="1"/>
  <c r="AJ620" s="1"/>
  <c r="AI622"/>
  <c r="AH622"/>
  <c r="AH621" s="1"/>
  <c r="AH620" s="1"/>
  <c r="AG622"/>
  <c r="AG621" s="1"/>
  <c r="AG620" s="1"/>
  <c r="AI621"/>
  <c r="AI620" s="1"/>
  <c r="AJ618"/>
  <c r="AJ617" s="1"/>
  <c r="AJ616" s="1"/>
  <c r="AI618"/>
  <c r="AH618"/>
  <c r="AH617" s="1"/>
  <c r="AH616" s="1"/>
  <c r="AG618"/>
  <c r="AG617" s="1"/>
  <c r="AG616" s="1"/>
  <c r="AI617"/>
  <c r="AI616" s="1"/>
  <c r="AJ611"/>
  <c r="AJ610" s="1"/>
  <c r="AJ609" s="1"/>
  <c r="AJ608" s="1"/>
  <c r="AI611"/>
  <c r="AI610" s="1"/>
  <c r="AI609" s="1"/>
  <c r="AI608" s="1"/>
  <c r="AH611"/>
  <c r="AG611"/>
  <c r="AG610" s="1"/>
  <c r="AG609" s="1"/>
  <c r="AG608" s="1"/>
  <c r="AH610"/>
  <c r="AH609" s="1"/>
  <c r="AH608" s="1"/>
  <c r="AJ606"/>
  <c r="AJ605" s="1"/>
  <c r="AI606"/>
  <c r="AI605" s="1"/>
  <c r="AH606"/>
  <c r="AG606"/>
  <c r="AH605"/>
  <c r="AG605"/>
  <c r="AI603"/>
  <c r="AH603"/>
  <c r="AH602" s="1"/>
  <c r="AG603"/>
  <c r="AI602"/>
  <c r="AG602"/>
  <c r="AJ599"/>
  <c r="AJ598" s="1"/>
  <c r="AI599"/>
  <c r="AI598" s="1"/>
  <c r="AH599"/>
  <c r="AH598" s="1"/>
  <c r="AG599"/>
  <c r="AG598"/>
  <c r="AJ596"/>
  <c r="AJ595" s="1"/>
  <c r="AI596"/>
  <c r="AI595" s="1"/>
  <c r="AH596"/>
  <c r="AH595" s="1"/>
  <c r="AG596"/>
  <c r="AG595"/>
  <c r="AG594" s="1"/>
  <c r="AJ592"/>
  <c r="AJ591" s="1"/>
  <c r="AJ590" s="1"/>
  <c r="AI592"/>
  <c r="AI591" s="1"/>
  <c r="AI590" s="1"/>
  <c r="AH592"/>
  <c r="AG592"/>
  <c r="AG591" s="1"/>
  <c r="AG590" s="1"/>
  <c r="AH591"/>
  <c r="AH590" s="1"/>
  <c r="AJ588"/>
  <c r="AJ587" s="1"/>
  <c r="AJ586" s="1"/>
  <c r="AI588"/>
  <c r="AH588"/>
  <c r="AH587" s="1"/>
  <c r="AH586" s="1"/>
  <c r="AG588"/>
  <c r="AG587" s="1"/>
  <c r="AG586" s="1"/>
  <c r="AI587"/>
  <c r="AI586"/>
  <c r="AJ584"/>
  <c r="AI584"/>
  <c r="AI583" s="1"/>
  <c r="AI582" s="1"/>
  <c r="AH584"/>
  <c r="AH583" s="1"/>
  <c r="AH582" s="1"/>
  <c r="AG584"/>
  <c r="AJ583"/>
  <c r="AJ582" s="1"/>
  <c r="AG583"/>
  <c r="AG582" s="1"/>
  <c r="AI577"/>
  <c r="AG577"/>
  <c r="AG576" s="1"/>
  <c r="AG575" s="1"/>
  <c r="AG574" s="1"/>
  <c r="AI576"/>
  <c r="AI575"/>
  <c r="AI574" s="1"/>
  <c r="AJ571"/>
  <c r="AJ570" s="1"/>
  <c r="AI571"/>
  <c r="AI570" s="1"/>
  <c r="AH571"/>
  <c r="AG571"/>
  <c r="AH570"/>
  <c r="AG570"/>
  <c r="AJ567"/>
  <c r="AJ566" s="1"/>
  <c r="AI567"/>
  <c r="AI566" s="1"/>
  <c r="AI565" s="1"/>
  <c r="AH567"/>
  <c r="AG567"/>
  <c r="AG566" s="1"/>
  <c r="AG565" s="1"/>
  <c r="AH566"/>
  <c r="AH565" s="1"/>
  <c r="AJ563"/>
  <c r="AJ562" s="1"/>
  <c r="AJ561" s="1"/>
  <c r="AI563"/>
  <c r="AI562" s="1"/>
  <c r="AI561" s="1"/>
  <c r="AH563"/>
  <c r="AG563"/>
  <c r="AG562" s="1"/>
  <c r="AG561" s="1"/>
  <c r="AH562"/>
  <c r="AH561" s="1"/>
  <c r="AJ558"/>
  <c r="AI558"/>
  <c r="AI557" s="1"/>
  <c r="AI556" s="1"/>
  <c r="AH558"/>
  <c r="AH557" s="1"/>
  <c r="AH556" s="1"/>
  <c r="AG558"/>
  <c r="AJ557"/>
  <c r="AJ556" s="1"/>
  <c r="AG557"/>
  <c r="AG556" s="1"/>
  <c r="AJ553"/>
  <c r="AJ552" s="1"/>
  <c r="AJ551" s="1"/>
  <c r="AI553"/>
  <c r="AI552" s="1"/>
  <c r="AI551" s="1"/>
  <c r="AI550" s="1"/>
  <c r="AI549" s="1"/>
  <c r="AH553"/>
  <c r="AG553"/>
  <c r="AG552" s="1"/>
  <c r="AG551" s="1"/>
  <c r="AH552"/>
  <c r="AH551" s="1"/>
  <c r="AH550" s="1"/>
  <c r="AH549" s="1"/>
  <c r="AJ544"/>
  <c r="AI544"/>
  <c r="AI543" s="1"/>
  <c r="AI542" s="1"/>
  <c r="AI541" s="1"/>
  <c r="AI540" s="1"/>
  <c r="AH544"/>
  <c r="AH543" s="1"/>
  <c r="AH542" s="1"/>
  <c r="AH541" s="1"/>
  <c r="AH540" s="1"/>
  <c r="AG544"/>
  <c r="AJ543"/>
  <c r="AJ542" s="1"/>
  <c r="AJ541" s="1"/>
  <c r="AJ540" s="1"/>
  <c r="AG543"/>
  <c r="AG542" s="1"/>
  <c r="AG541" s="1"/>
  <c r="AG540" s="1"/>
  <c r="AI536"/>
  <c r="AI535" s="1"/>
  <c r="AG536"/>
  <c r="AG535" s="1"/>
  <c r="AI533"/>
  <c r="AI532" s="1"/>
  <c r="AG533"/>
  <c r="AG532"/>
  <c r="AJ530"/>
  <c r="AJ529" s="1"/>
  <c r="AJ528" s="1"/>
  <c r="AJ527" s="1"/>
  <c r="AI530"/>
  <c r="AH530"/>
  <c r="AG530"/>
  <c r="AG529" s="1"/>
  <c r="AI529"/>
  <c r="AH529"/>
  <c r="AH528" s="1"/>
  <c r="AH527" s="1"/>
  <c r="AJ524"/>
  <c r="AJ523" s="1"/>
  <c r="AJ522" s="1"/>
  <c r="AJ521" s="1"/>
  <c r="AI524"/>
  <c r="AH524"/>
  <c r="AH523" s="1"/>
  <c r="AH522" s="1"/>
  <c r="AH521" s="1"/>
  <c r="AG524"/>
  <c r="AG523" s="1"/>
  <c r="AG522" s="1"/>
  <c r="AG521" s="1"/>
  <c r="AI523"/>
  <c r="AI522" s="1"/>
  <c r="AI521" s="1"/>
  <c r="AJ515"/>
  <c r="AJ514" s="1"/>
  <c r="AJ513" s="1"/>
  <c r="AI515"/>
  <c r="AH515"/>
  <c r="AG515"/>
  <c r="AG514" s="1"/>
  <c r="AG513" s="1"/>
  <c r="AI514"/>
  <c r="AI513" s="1"/>
  <c r="AH514"/>
  <c r="AH513" s="1"/>
  <c r="AJ510"/>
  <c r="AI510"/>
  <c r="AI509" s="1"/>
  <c r="AI508" s="1"/>
  <c r="AH510"/>
  <c r="AH509" s="1"/>
  <c r="AH508" s="1"/>
  <c r="AG510"/>
  <c r="AJ509"/>
  <c r="AJ508" s="1"/>
  <c r="AG509"/>
  <c r="AG508" s="1"/>
  <c r="AJ506"/>
  <c r="AI506"/>
  <c r="AI505" s="1"/>
  <c r="AI504" s="1"/>
  <c r="AH506"/>
  <c r="AH505" s="1"/>
  <c r="AH504" s="1"/>
  <c r="AG506"/>
  <c r="AJ505"/>
  <c r="AJ504" s="1"/>
  <c r="AG505"/>
  <c r="AG504" s="1"/>
  <c r="AJ501"/>
  <c r="AJ500" s="1"/>
  <c r="AI501"/>
  <c r="AH501"/>
  <c r="AG501"/>
  <c r="AG500" s="1"/>
  <c r="AI500"/>
  <c r="AH500"/>
  <c r="AJ498"/>
  <c r="AI498"/>
  <c r="AI497" s="1"/>
  <c r="AH498"/>
  <c r="AH497" s="1"/>
  <c r="AG498"/>
  <c r="AJ497"/>
  <c r="AG497"/>
  <c r="AJ495"/>
  <c r="AJ494" s="1"/>
  <c r="AI495"/>
  <c r="AH495"/>
  <c r="AH494" s="1"/>
  <c r="AG495"/>
  <c r="AG494" s="1"/>
  <c r="AI494"/>
  <c r="AJ491"/>
  <c r="AJ490" s="1"/>
  <c r="AI491"/>
  <c r="AH491"/>
  <c r="AH490" s="1"/>
  <c r="AG491"/>
  <c r="AG490" s="1"/>
  <c r="AI490"/>
  <c r="AJ488"/>
  <c r="AI488"/>
  <c r="AI487" s="1"/>
  <c r="AI486" s="1"/>
  <c r="AH488"/>
  <c r="AH487" s="1"/>
  <c r="AG488"/>
  <c r="AJ487"/>
  <c r="AG487"/>
  <c r="AJ483"/>
  <c r="AJ482" s="1"/>
  <c r="AI483"/>
  <c r="AI482" s="1"/>
  <c r="AH483"/>
  <c r="AG483"/>
  <c r="AG482" s="1"/>
  <c r="AH482"/>
  <c r="AJ480"/>
  <c r="AI480"/>
  <c r="AI479" s="1"/>
  <c r="AH480"/>
  <c r="AH479" s="1"/>
  <c r="AG480"/>
  <c r="AJ479"/>
  <c r="AG479"/>
  <c r="AJ477"/>
  <c r="AJ476" s="1"/>
  <c r="AI477"/>
  <c r="AH477"/>
  <c r="AG477"/>
  <c r="AG476" s="1"/>
  <c r="AI476"/>
  <c r="AH476"/>
  <c r="AJ473"/>
  <c r="AJ472" s="1"/>
  <c r="AI473"/>
  <c r="AH473"/>
  <c r="AH472" s="1"/>
  <c r="AH468" s="1"/>
  <c r="AG473"/>
  <c r="AG472" s="1"/>
  <c r="AI472"/>
  <c r="AJ470"/>
  <c r="AI470"/>
  <c r="AI469" s="1"/>
  <c r="AH470"/>
  <c r="AH469" s="1"/>
  <c r="AG470"/>
  <c r="AJ469"/>
  <c r="AG469"/>
  <c r="AJ463"/>
  <c r="AI463"/>
  <c r="AI462" s="1"/>
  <c r="AH463"/>
  <c r="AH462" s="1"/>
  <c r="AH461" s="1"/>
  <c r="AG463"/>
  <c r="AJ462"/>
  <c r="AJ461" s="1"/>
  <c r="AG462"/>
  <c r="AG461" s="1"/>
  <c r="AI461"/>
  <c r="AJ459"/>
  <c r="AI459"/>
  <c r="AI458" s="1"/>
  <c r="AI457" s="1"/>
  <c r="AI456" s="1"/>
  <c r="AI455" s="1"/>
  <c r="AH459"/>
  <c r="AH458" s="1"/>
  <c r="AG459"/>
  <c r="AG458" s="1"/>
  <c r="AG457" s="1"/>
  <c r="AG456" s="1"/>
  <c r="AG455" s="1"/>
  <c r="AJ458"/>
  <c r="AJ457" s="1"/>
  <c r="AJ456" s="1"/>
  <c r="AJ455" s="1"/>
  <c r="AH457"/>
  <c r="AJ452"/>
  <c r="AJ451" s="1"/>
  <c r="AJ450" s="1"/>
  <c r="AJ449" s="1"/>
  <c r="AI452"/>
  <c r="AI451" s="1"/>
  <c r="AH452"/>
  <c r="AH451" s="1"/>
  <c r="AH450" s="1"/>
  <c r="AH449" s="1"/>
  <c r="AG452"/>
  <c r="AG451"/>
  <c r="AG450" s="1"/>
  <c r="AG449" s="1"/>
  <c r="AI450"/>
  <c r="AI449" s="1"/>
  <c r="AI447"/>
  <c r="AG447"/>
  <c r="AI446"/>
  <c r="AI445" s="1"/>
  <c r="AG446"/>
  <c r="AG445" s="1"/>
  <c r="AG444" s="1"/>
  <c r="AL444"/>
  <c r="AJ444"/>
  <c r="AI444"/>
  <c r="AH444"/>
  <c r="AJ442"/>
  <c r="AI442"/>
  <c r="AI441" s="1"/>
  <c r="AI440" s="1"/>
  <c r="AH442"/>
  <c r="AH441" s="1"/>
  <c r="AG442"/>
  <c r="AJ441"/>
  <c r="AJ440" s="1"/>
  <c r="AG441"/>
  <c r="AG440" s="1"/>
  <c r="AH440"/>
  <c r="AJ438"/>
  <c r="AI438"/>
  <c r="AH438"/>
  <c r="AH437" s="1"/>
  <c r="AH436" s="1"/>
  <c r="AG438"/>
  <c r="AJ437"/>
  <c r="AJ436" s="1"/>
  <c r="AI437"/>
  <c r="AG437"/>
  <c r="AI436"/>
  <c r="AG436"/>
  <c r="AJ434"/>
  <c r="AI434"/>
  <c r="AI433" s="1"/>
  <c r="AI432" s="1"/>
  <c r="AH434"/>
  <c r="AH433" s="1"/>
  <c r="AG434"/>
  <c r="AJ433"/>
  <c r="AJ432" s="1"/>
  <c r="AG433"/>
  <c r="AG432" s="1"/>
  <c r="AH432"/>
  <c r="AJ430"/>
  <c r="AI430"/>
  <c r="AI429" s="1"/>
  <c r="AI428" s="1"/>
  <c r="AH430"/>
  <c r="AH429" s="1"/>
  <c r="AG430"/>
  <c r="AJ429"/>
  <c r="AJ428" s="1"/>
  <c r="AG429"/>
  <c r="AH428"/>
  <c r="AG428"/>
  <c r="AI418"/>
  <c r="AG418"/>
  <c r="AI416"/>
  <c r="AG416"/>
  <c r="AI414"/>
  <c r="AG414"/>
  <c r="AL413"/>
  <c r="AJ413"/>
  <c r="AH413"/>
  <c r="AG413"/>
  <c r="AJ408"/>
  <c r="AI408"/>
  <c r="AH408"/>
  <c r="AG408"/>
  <c r="AG407" s="1"/>
  <c r="AG406" s="1"/>
  <c r="AJ407"/>
  <c r="AI407"/>
  <c r="AI406" s="1"/>
  <c r="AH407"/>
  <c r="AJ406"/>
  <c r="AH406"/>
  <c r="AJ404"/>
  <c r="AJ403" s="1"/>
  <c r="AJ402" s="1"/>
  <c r="AI404"/>
  <c r="AH404"/>
  <c r="AH403" s="1"/>
  <c r="AH402" s="1"/>
  <c r="AG404"/>
  <c r="AG403" s="1"/>
  <c r="AG402" s="1"/>
  <c r="AI403"/>
  <c r="AI402" s="1"/>
  <c r="AJ397"/>
  <c r="AJ395" s="1"/>
  <c r="AJ394" s="1"/>
  <c r="AI397"/>
  <c r="AH397"/>
  <c r="AH396" s="1"/>
  <c r="AG397"/>
  <c r="AG396" s="1"/>
  <c r="AI396"/>
  <c r="AI395" s="1"/>
  <c r="AI394" s="1"/>
  <c r="AG395"/>
  <c r="AG394" s="1"/>
  <c r="AJ392"/>
  <c r="AJ391" s="1"/>
  <c r="AJ390" s="1"/>
  <c r="AJ389" s="1"/>
  <c r="AI392"/>
  <c r="AI391" s="1"/>
  <c r="AH392"/>
  <c r="AH391" s="1"/>
  <c r="AH390" s="1"/>
  <c r="AH389" s="1"/>
  <c r="AG392"/>
  <c r="AG391"/>
  <c r="AG390" s="1"/>
  <c r="AG389" s="1"/>
  <c r="AI390"/>
  <c r="AI389" s="1"/>
  <c r="AJ387"/>
  <c r="AJ386" s="1"/>
  <c r="AJ385" s="1"/>
  <c r="AJ384" s="1"/>
  <c r="AJ383" s="1"/>
  <c r="AI387"/>
  <c r="AH387"/>
  <c r="AH386" s="1"/>
  <c r="AH385" s="1"/>
  <c r="AH384" s="1"/>
  <c r="AG387"/>
  <c r="AG386" s="1"/>
  <c r="AI386"/>
  <c r="AI385" s="1"/>
  <c r="AI384" s="1"/>
  <c r="AI383" s="1"/>
  <c r="AG385"/>
  <c r="AG384" s="1"/>
  <c r="AG383" s="1"/>
  <c r="AJ374"/>
  <c r="AJ373" s="1"/>
  <c r="AJ372" s="1"/>
  <c r="AJ371" s="1"/>
  <c r="AJ369" s="1"/>
  <c r="AI374"/>
  <c r="AI373" s="1"/>
  <c r="AI372" s="1"/>
  <c r="AI371" s="1"/>
  <c r="AI369" s="1"/>
  <c r="AH374"/>
  <c r="AG374"/>
  <c r="AG373" s="1"/>
  <c r="AG372" s="1"/>
  <c r="AG371" s="1"/>
  <c r="AH373"/>
  <c r="AH372" s="1"/>
  <c r="AH371" s="1"/>
  <c r="AH369" s="1"/>
  <c r="AJ366"/>
  <c r="AJ365" s="1"/>
  <c r="AJ364" s="1"/>
  <c r="AJ363" s="1"/>
  <c r="AJ362" s="1"/>
  <c r="AJ361" s="1"/>
  <c r="AI366"/>
  <c r="AH366"/>
  <c r="AH365" s="1"/>
  <c r="AH364" s="1"/>
  <c r="AH363" s="1"/>
  <c r="AH362" s="1"/>
  <c r="AH361" s="1"/>
  <c r="AG366"/>
  <c r="AG365" s="1"/>
  <c r="AI365"/>
  <c r="AI364" s="1"/>
  <c r="AI363" s="1"/>
  <c r="AI362" s="1"/>
  <c r="AI361" s="1"/>
  <c r="AG364"/>
  <c r="AG363" s="1"/>
  <c r="AG362" s="1"/>
  <c r="AG361" s="1"/>
  <c r="AJ358"/>
  <c r="AI358"/>
  <c r="AH358"/>
  <c r="AG358"/>
  <c r="AH356"/>
  <c r="AJ356"/>
  <c r="AI356"/>
  <c r="AG356"/>
  <c r="AJ354"/>
  <c r="AI354"/>
  <c r="AI353" s="1"/>
  <c r="AI352" s="1"/>
  <c r="AH354"/>
  <c r="AG354"/>
  <c r="AG353" s="1"/>
  <c r="AG352" s="1"/>
  <c r="AJ350"/>
  <c r="AI350"/>
  <c r="AH350"/>
  <c r="AG350"/>
  <c r="AG349" s="1"/>
  <c r="AG348" s="1"/>
  <c r="AG347" s="1"/>
  <c r="AJ349"/>
  <c r="AJ348" s="1"/>
  <c r="AI349"/>
  <c r="AI348" s="1"/>
  <c r="AH349"/>
  <c r="AH348" s="1"/>
  <c r="AJ345"/>
  <c r="AJ344" s="1"/>
  <c r="AI345"/>
  <c r="AI344" s="1"/>
  <c r="AH345"/>
  <c r="AH344" s="1"/>
  <c r="AG345"/>
  <c r="AG344"/>
  <c r="AJ342"/>
  <c r="AJ341" s="1"/>
  <c r="AI342"/>
  <c r="AI341" s="1"/>
  <c r="AH342"/>
  <c r="AH341" s="1"/>
  <c r="AG342"/>
  <c r="AG341" s="1"/>
  <c r="AJ339"/>
  <c r="AJ338" s="1"/>
  <c r="AI339"/>
  <c r="AI338" s="1"/>
  <c r="AH339"/>
  <c r="AH338" s="1"/>
  <c r="AG339"/>
  <c r="AG338" s="1"/>
  <c r="AG337" s="1"/>
  <c r="AG336" s="1"/>
  <c r="AJ334"/>
  <c r="AI334"/>
  <c r="AH334"/>
  <c r="AG334"/>
  <c r="AG333" s="1"/>
  <c r="AG332" s="1"/>
  <c r="AG331" s="1"/>
  <c r="AJ333"/>
  <c r="AJ332" s="1"/>
  <c r="AJ331" s="1"/>
  <c r="AI333"/>
  <c r="AI332" s="1"/>
  <c r="AI331" s="1"/>
  <c r="AH333"/>
  <c r="AH332"/>
  <c r="AH331" s="1"/>
  <c r="AJ328"/>
  <c r="AI328"/>
  <c r="AH328"/>
  <c r="AG328"/>
  <c r="AG327" s="1"/>
  <c r="AG326" s="1"/>
  <c r="AG325" s="1"/>
  <c r="AJ327"/>
  <c r="AJ326" s="1"/>
  <c r="AJ325" s="1"/>
  <c r="AI327"/>
  <c r="AI326" s="1"/>
  <c r="AI325" s="1"/>
  <c r="AH327"/>
  <c r="AH326"/>
  <c r="AH325" s="1"/>
  <c r="AJ321"/>
  <c r="AI321"/>
  <c r="AH321"/>
  <c r="AG321"/>
  <c r="AG320" s="1"/>
  <c r="AJ320"/>
  <c r="AI320"/>
  <c r="AH320"/>
  <c r="AJ318"/>
  <c r="AJ317" s="1"/>
  <c r="AI318"/>
  <c r="AI317" s="1"/>
  <c r="AH318"/>
  <c r="AH317" s="1"/>
  <c r="AG318"/>
  <c r="AG317"/>
  <c r="AJ315"/>
  <c r="AI315"/>
  <c r="AH315"/>
  <c r="AG315"/>
  <c r="AG314" s="1"/>
  <c r="AJ314"/>
  <c r="AI314"/>
  <c r="AH314"/>
  <c r="AJ312"/>
  <c r="AJ311" s="1"/>
  <c r="AI312"/>
  <c r="AI311" s="1"/>
  <c r="AH312"/>
  <c r="AG312"/>
  <c r="AG311" s="1"/>
  <c r="AH311"/>
  <c r="AJ309"/>
  <c r="AI309"/>
  <c r="AH309"/>
  <c r="AG309"/>
  <c r="AG308" s="1"/>
  <c r="AJ308"/>
  <c r="AI308"/>
  <c r="AI307" s="1"/>
  <c r="AH308"/>
  <c r="AI305"/>
  <c r="AG305"/>
  <c r="AI304"/>
  <c r="AI303" s="1"/>
  <c r="AI302" s="1"/>
  <c r="AI301" s="1"/>
  <c r="AI300" s="1"/>
  <c r="AG304"/>
  <c r="AG303" s="1"/>
  <c r="AJ295"/>
  <c r="AJ293" s="1"/>
  <c r="AJ292" s="1"/>
  <c r="AJ291" s="1"/>
  <c r="AJ289" s="1"/>
  <c r="AI295"/>
  <c r="AH295"/>
  <c r="AG295"/>
  <c r="AG294" s="1"/>
  <c r="AG293" s="1"/>
  <c r="AG292" s="1"/>
  <c r="AG291" s="1"/>
  <c r="AG289" s="1"/>
  <c r="AI294"/>
  <c r="AI293" s="1"/>
  <c r="AI292" s="1"/>
  <c r="AI291" s="1"/>
  <c r="AI289" s="1"/>
  <c r="AH293"/>
  <c r="AH292"/>
  <c r="AH291" s="1"/>
  <c r="AH289" s="1"/>
  <c r="AJ286"/>
  <c r="AJ285" s="1"/>
  <c r="AJ284" s="1"/>
  <c r="AJ283" s="1"/>
  <c r="AJ282" s="1"/>
  <c r="AI286"/>
  <c r="AI285" s="1"/>
  <c r="AI284" s="1"/>
  <c r="AI283" s="1"/>
  <c r="AI282" s="1"/>
  <c r="AH286"/>
  <c r="AG286"/>
  <c r="AG285" s="1"/>
  <c r="AG284" s="1"/>
  <c r="AG283" s="1"/>
  <c r="AG282" s="1"/>
  <c r="AH285"/>
  <c r="AH284"/>
  <c r="AH283" s="1"/>
  <c r="AH282" s="1"/>
  <c r="AJ279"/>
  <c r="AI279"/>
  <c r="AH279"/>
  <c r="AG279"/>
  <c r="AJ277"/>
  <c r="AI277"/>
  <c r="AH277"/>
  <c r="AG277"/>
  <c r="AJ275"/>
  <c r="AI275"/>
  <c r="AH275"/>
  <c r="AH274" s="1"/>
  <c r="AH273" s="1"/>
  <c r="AG275"/>
  <c r="AJ274"/>
  <c r="AJ273" s="1"/>
  <c r="AJ271"/>
  <c r="AI271"/>
  <c r="AI270" s="1"/>
  <c r="AI269" s="1"/>
  <c r="AH271"/>
  <c r="AH270" s="1"/>
  <c r="AH269" s="1"/>
  <c r="AG271"/>
  <c r="AJ270"/>
  <c r="AJ269" s="1"/>
  <c r="AG270"/>
  <c r="AG269" s="1"/>
  <c r="AJ267"/>
  <c r="AI267"/>
  <c r="AI266" s="1"/>
  <c r="AH267"/>
  <c r="AH266" s="1"/>
  <c r="AG267"/>
  <c r="AJ266"/>
  <c r="AJ265" s="1"/>
  <c r="AG266"/>
  <c r="AG265" s="1"/>
  <c r="AJ262"/>
  <c r="AJ261" s="1"/>
  <c r="AJ260" s="1"/>
  <c r="AJ259" s="1"/>
  <c r="AI262"/>
  <c r="AI261" s="1"/>
  <c r="AI260" s="1"/>
  <c r="AI259" s="1"/>
  <c r="AH262"/>
  <c r="AG262"/>
  <c r="AG261" s="1"/>
  <c r="AG260" s="1"/>
  <c r="AG259" s="1"/>
  <c r="AH261"/>
  <c r="AH260" s="1"/>
  <c r="AH259" s="1"/>
  <c r="AJ257"/>
  <c r="AI257"/>
  <c r="AI256" s="1"/>
  <c r="AI255" s="1"/>
  <c r="AI254" s="1"/>
  <c r="AH257"/>
  <c r="AH256" s="1"/>
  <c r="AH255" s="1"/>
  <c r="AH254" s="1"/>
  <c r="AG257"/>
  <c r="AJ256"/>
  <c r="AJ255" s="1"/>
  <c r="AJ254" s="1"/>
  <c r="AG256"/>
  <c r="AG255" s="1"/>
  <c r="AG254" s="1"/>
  <c r="AJ250"/>
  <c r="AI250"/>
  <c r="AI249" s="1"/>
  <c r="AI248" s="1"/>
  <c r="AI247" s="1"/>
  <c r="AI246" s="1"/>
  <c r="AH250"/>
  <c r="AH249" s="1"/>
  <c r="AH248" s="1"/>
  <c r="AH247" s="1"/>
  <c r="AH246" s="1"/>
  <c r="AG250"/>
  <c r="AJ249"/>
  <c r="AJ248" s="1"/>
  <c r="AJ247" s="1"/>
  <c r="AJ246" s="1"/>
  <c r="AG249"/>
  <c r="AG248" s="1"/>
  <c r="AG247" s="1"/>
  <c r="AG246" s="1"/>
  <c r="AJ243"/>
  <c r="AI243"/>
  <c r="AH243"/>
  <c r="AG243"/>
  <c r="AJ241"/>
  <c r="AI241"/>
  <c r="AH241"/>
  <c r="AG241"/>
  <c r="AJ239"/>
  <c r="AI239"/>
  <c r="AH239"/>
  <c r="AH238" s="1"/>
  <c r="AH237" s="1"/>
  <c r="AH236" s="1"/>
  <c r="AH235" s="1"/>
  <c r="AG239"/>
  <c r="AJ238"/>
  <c r="AJ237" s="1"/>
  <c r="AJ236" s="1"/>
  <c r="AJ235" s="1"/>
  <c r="AJ230"/>
  <c r="AJ229" s="1"/>
  <c r="AJ228" s="1"/>
  <c r="AJ227" s="1"/>
  <c r="AI230"/>
  <c r="AI229" s="1"/>
  <c r="AI228" s="1"/>
  <c r="AI227" s="1"/>
  <c r="AH230"/>
  <c r="AH229" s="1"/>
  <c r="AH228" s="1"/>
  <c r="AH227" s="1"/>
  <c r="AG230"/>
  <c r="AG229" s="1"/>
  <c r="AG228" s="1"/>
  <c r="AG227" s="1"/>
  <c r="AJ224"/>
  <c r="AI224"/>
  <c r="AI223" s="1"/>
  <c r="AI222" s="1"/>
  <c r="AH224"/>
  <c r="AH223" s="1"/>
  <c r="AH222" s="1"/>
  <c r="AG224"/>
  <c r="AJ223"/>
  <c r="AJ222" s="1"/>
  <c r="AG223"/>
  <c r="AG222" s="1"/>
  <c r="AJ220"/>
  <c r="AI220"/>
  <c r="AI219" s="1"/>
  <c r="AH220"/>
  <c r="AH219" s="1"/>
  <c r="AG220"/>
  <c r="AJ219"/>
  <c r="AG219"/>
  <c r="AJ217"/>
  <c r="AJ216" s="1"/>
  <c r="AI217"/>
  <c r="AH217"/>
  <c r="AH216" s="1"/>
  <c r="AG217"/>
  <c r="AG216" s="1"/>
  <c r="AI216"/>
  <c r="AJ214"/>
  <c r="AI214"/>
  <c r="AI213" s="1"/>
  <c r="AH214"/>
  <c r="AH213" s="1"/>
  <c r="AG214"/>
  <c r="AJ213"/>
  <c r="AG213"/>
  <c r="AI210"/>
  <c r="AG210"/>
  <c r="AG209" s="1"/>
  <c r="AI209"/>
  <c r="AJ207"/>
  <c r="AI207"/>
  <c r="AI206" s="1"/>
  <c r="AH207"/>
  <c r="AH206" s="1"/>
  <c r="AG207"/>
  <c r="AG206" s="1"/>
  <c r="AJ206"/>
  <c r="AJ204"/>
  <c r="AJ203" s="1"/>
  <c r="AJ199" s="1"/>
  <c r="AI204"/>
  <c r="AI203" s="1"/>
  <c r="AH204"/>
  <c r="AG204"/>
  <c r="AG203" s="1"/>
  <c r="AH203"/>
  <c r="AH199" s="1"/>
  <c r="AH198" s="1"/>
  <c r="AJ201"/>
  <c r="AI201"/>
  <c r="AI200" s="1"/>
  <c r="AI199" s="1"/>
  <c r="AH201"/>
  <c r="AG201"/>
  <c r="AG200" s="1"/>
  <c r="AJ194"/>
  <c r="AJ193" s="1"/>
  <c r="AJ192" s="1"/>
  <c r="AJ191" s="1"/>
  <c r="AJ190" s="1"/>
  <c r="AI194"/>
  <c r="AI193" s="1"/>
  <c r="AI192" s="1"/>
  <c r="AI191" s="1"/>
  <c r="AI190" s="1"/>
  <c r="AH194"/>
  <c r="AG194"/>
  <c r="AH193"/>
  <c r="AH192" s="1"/>
  <c r="AH191" s="1"/>
  <c r="AH190" s="1"/>
  <c r="AG193"/>
  <c r="AG192" s="1"/>
  <c r="AG191" s="1"/>
  <c r="AG190" s="1"/>
  <c r="AJ187"/>
  <c r="AJ186" s="1"/>
  <c r="AJ185" s="1"/>
  <c r="AJ184" s="1"/>
  <c r="AJ183" s="1"/>
  <c r="AI187"/>
  <c r="AI186" s="1"/>
  <c r="AI185" s="1"/>
  <c r="AI184" s="1"/>
  <c r="AI183" s="1"/>
  <c r="AH187"/>
  <c r="AG187"/>
  <c r="AH186"/>
  <c r="AH185" s="1"/>
  <c r="AH184" s="1"/>
  <c r="AH183" s="1"/>
  <c r="AG186"/>
  <c r="AG185" s="1"/>
  <c r="AG184" s="1"/>
  <c r="AG183" s="1"/>
  <c r="AJ180"/>
  <c r="AJ179" s="1"/>
  <c r="AJ178" s="1"/>
  <c r="AJ177" s="1"/>
  <c r="AJ176" s="1"/>
  <c r="AI180"/>
  <c r="AI179" s="1"/>
  <c r="AI178" s="1"/>
  <c r="AI177" s="1"/>
  <c r="AI176" s="1"/>
  <c r="AH180"/>
  <c r="AG180"/>
  <c r="AH179"/>
  <c r="AH178" s="1"/>
  <c r="AH177" s="1"/>
  <c r="AH176" s="1"/>
  <c r="AG179"/>
  <c r="AG178" s="1"/>
  <c r="AG177" s="1"/>
  <c r="AG176" s="1"/>
  <c r="AJ173"/>
  <c r="AJ172" s="1"/>
  <c r="AI173"/>
  <c r="AI172" s="1"/>
  <c r="AH173"/>
  <c r="AG173"/>
  <c r="AH172"/>
  <c r="AG172"/>
  <c r="AJ170"/>
  <c r="AI170"/>
  <c r="AH170"/>
  <c r="AG170"/>
  <c r="AJ168"/>
  <c r="AI168"/>
  <c r="AH168"/>
  <c r="AH167" s="1"/>
  <c r="AH166" s="1"/>
  <c r="AH165" s="1"/>
  <c r="AH164" s="1"/>
  <c r="AG168"/>
  <c r="AG167" s="1"/>
  <c r="AG166" s="1"/>
  <c r="AG165" s="1"/>
  <c r="AG164" s="1"/>
  <c r="AJ167"/>
  <c r="AJ166" s="1"/>
  <c r="AJ165" s="1"/>
  <c r="AJ164" s="1"/>
  <c r="AI167"/>
  <c r="AJ159"/>
  <c r="AJ158" s="1"/>
  <c r="AJ157" s="1"/>
  <c r="AI159"/>
  <c r="AI158" s="1"/>
  <c r="AI157" s="1"/>
  <c r="AH159"/>
  <c r="AG159"/>
  <c r="AH158"/>
  <c r="AH157" s="1"/>
  <c r="AG158"/>
  <c r="AG157" s="1"/>
  <c r="AJ155"/>
  <c r="AJ154" s="1"/>
  <c r="AJ153" s="1"/>
  <c r="AI155"/>
  <c r="AI154" s="1"/>
  <c r="AI153" s="1"/>
  <c r="AH155"/>
  <c r="AG155"/>
  <c r="AH154"/>
  <c r="AH153" s="1"/>
  <c r="AG154"/>
  <c r="AG153" s="1"/>
  <c r="AJ151"/>
  <c r="AI151"/>
  <c r="AH151"/>
  <c r="AG151"/>
  <c r="AJ150"/>
  <c r="AI150"/>
  <c r="AH150"/>
  <c r="AG150"/>
  <c r="AG149" s="1"/>
  <c r="AG148" s="1"/>
  <c r="AJ144"/>
  <c r="AI144"/>
  <c r="AH144"/>
  <c r="AG144"/>
  <c r="AJ142"/>
  <c r="AI142"/>
  <c r="AH142"/>
  <c r="AG142"/>
  <c r="AH141"/>
  <c r="AH140" s="1"/>
  <c r="AH139" s="1"/>
  <c r="AH138" s="1"/>
  <c r="AG141"/>
  <c r="AG140" s="1"/>
  <c r="AG139" s="1"/>
  <c r="AG138" s="1"/>
  <c r="AJ135"/>
  <c r="AI135"/>
  <c r="AH135"/>
  <c r="AG135"/>
  <c r="AJ134"/>
  <c r="AI134"/>
  <c r="AH134"/>
  <c r="AG134"/>
  <c r="AJ133"/>
  <c r="AI133"/>
  <c r="AH133"/>
  <c r="AG133"/>
  <c r="AJ132"/>
  <c r="AI132"/>
  <c r="AH132"/>
  <c r="AG132"/>
  <c r="AJ131"/>
  <c r="AI131"/>
  <c r="AH131"/>
  <c r="AG131"/>
  <c r="AJ128"/>
  <c r="AI128"/>
  <c r="AH128"/>
  <c r="AG128"/>
  <c r="AJ126"/>
  <c r="AI126"/>
  <c r="AH126"/>
  <c r="AG126"/>
  <c r="AJ124"/>
  <c r="AJ123" s="1"/>
  <c r="AI124"/>
  <c r="AH124"/>
  <c r="AH123" s="1"/>
  <c r="AH122" s="1"/>
  <c r="AG124"/>
  <c r="AI123"/>
  <c r="AI122" s="1"/>
  <c r="AG123"/>
  <c r="AG121" s="1"/>
  <c r="AG120" s="1"/>
  <c r="AJ115"/>
  <c r="AI115"/>
  <c r="AI114" s="1"/>
  <c r="AI113" s="1"/>
  <c r="AI112" s="1"/>
  <c r="AI111" s="1"/>
  <c r="AI110" s="1"/>
  <c r="AH115"/>
  <c r="AH114" s="1"/>
  <c r="AH113" s="1"/>
  <c r="AH112" s="1"/>
  <c r="AH111" s="1"/>
  <c r="AH110" s="1"/>
  <c r="AG115"/>
  <c r="AJ114"/>
  <c r="AJ113" s="1"/>
  <c r="AJ112" s="1"/>
  <c r="AJ111" s="1"/>
  <c r="AJ110" s="1"/>
  <c r="AG114"/>
  <c r="AG113" s="1"/>
  <c r="AG112" s="1"/>
  <c r="AG111" s="1"/>
  <c r="AG110" s="1"/>
  <c r="AJ107"/>
  <c r="AJ106" s="1"/>
  <c r="AI107"/>
  <c r="AH107"/>
  <c r="AH106" s="1"/>
  <c r="AG107"/>
  <c r="AG106" s="1"/>
  <c r="AI106"/>
  <c r="AJ104"/>
  <c r="AI104"/>
  <c r="AI103" s="1"/>
  <c r="AH104"/>
  <c r="AH103" s="1"/>
  <c r="AG104"/>
  <c r="AJ103"/>
  <c r="AG103"/>
  <c r="AJ101"/>
  <c r="AJ100" s="1"/>
  <c r="AI101"/>
  <c r="AH101"/>
  <c r="AH100" s="1"/>
  <c r="AG101"/>
  <c r="AG100" s="1"/>
  <c r="AI100"/>
  <c r="AJ98"/>
  <c r="AI98"/>
  <c r="AI97" s="1"/>
  <c r="AH98"/>
  <c r="AH97" s="1"/>
  <c r="AG98"/>
  <c r="AJ97"/>
  <c r="AG97"/>
  <c r="AJ95"/>
  <c r="AJ94" s="1"/>
  <c r="AI95"/>
  <c r="AH95"/>
  <c r="AH94" s="1"/>
  <c r="AG95"/>
  <c r="AG94" s="1"/>
  <c r="AI94"/>
  <c r="AJ92"/>
  <c r="AI92"/>
  <c r="AI91" s="1"/>
  <c r="AH92"/>
  <c r="AH91" s="1"/>
  <c r="AG92"/>
  <c r="AJ91"/>
  <c r="AG91"/>
  <c r="AJ89"/>
  <c r="AJ88" s="1"/>
  <c r="AJ87" s="1"/>
  <c r="AI89"/>
  <c r="AH89"/>
  <c r="AH88" s="1"/>
  <c r="AH87" s="1"/>
  <c r="AG89"/>
  <c r="AG88" s="1"/>
  <c r="AI88"/>
  <c r="AI87" s="1"/>
  <c r="AJ85"/>
  <c r="AI85"/>
  <c r="AH85"/>
  <c r="AG85"/>
  <c r="AJ83"/>
  <c r="AI83"/>
  <c r="AH83"/>
  <c r="AG83"/>
  <c r="AJ81"/>
  <c r="AI81"/>
  <c r="AH81"/>
  <c r="AG81"/>
  <c r="AJ79"/>
  <c r="AJ78" s="1"/>
  <c r="AJ77" s="1"/>
  <c r="AI79"/>
  <c r="AH79"/>
  <c r="AH78" s="1"/>
  <c r="AH77" s="1"/>
  <c r="AG79"/>
  <c r="AI78"/>
  <c r="AI77" s="1"/>
  <c r="AJ72"/>
  <c r="AJ71" s="1"/>
  <c r="AJ70" s="1"/>
  <c r="AJ69" s="1"/>
  <c r="AJ68" s="1"/>
  <c r="AI72"/>
  <c r="AI71" s="1"/>
  <c r="AI70" s="1"/>
  <c r="AI69" s="1"/>
  <c r="AI68" s="1"/>
  <c r="AH72"/>
  <c r="AH71" s="1"/>
  <c r="AH70" s="1"/>
  <c r="AH69" s="1"/>
  <c r="AH68" s="1"/>
  <c r="AG72"/>
  <c r="AG71" s="1"/>
  <c r="AG70" s="1"/>
  <c r="AG69" s="1"/>
  <c r="AG68" s="1"/>
  <c r="AJ63"/>
  <c r="AI63"/>
  <c r="AI62" s="1"/>
  <c r="AH63"/>
  <c r="AH62" s="1"/>
  <c r="AG63"/>
  <c r="AJ62"/>
  <c r="AG62"/>
  <c r="AJ60"/>
  <c r="AI60"/>
  <c r="AH60"/>
  <c r="AG60"/>
  <c r="AJ58"/>
  <c r="AI58"/>
  <c r="AH58"/>
  <c r="AG58"/>
  <c r="AJ56"/>
  <c r="AI56"/>
  <c r="AH56"/>
  <c r="AH55" s="1"/>
  <c r="AH54" s="1"/>
  <c r="AH53" s="1"/>
  <c r="AH46" s="1"/>
  <c r="AG56"/>
  <c r="AI55"/>
  <c r="AJ51"/>
  <c r="AI51"/>
  <c r="AI50" s="1"/>
  <c r="AI49" s="1"/>
  <c r="AI48" s="1"/>
  <c r="AI47" s="1"/>
  <c r="AH51"/>
  <c r="AH50" s="1"/>
  <c r="AH49" s="1"/>
  <c r="AH48" s="1"/>
  <c r="AH47" s="1"/>
  <c r="AG51"/>
  <c r="AJ50"/>
  <c r="AJ49" s="1"/>
  <c r="AJ48" s="1"/>
  <c r="AJ47" s="1"/>
  <c r="AG50"/>
  <c r="AG49" s="1"/>
  <c r="AG48" s="1"/>
  <c r="AG47" s="1"/>
  <c r="AJ42"/>
  <c r="AI42"/>
  <c r="AH42"/>
  <c r="AG42"/>
  <c r="AJ40"/>
  <c r="AI40"/>
  <c r="AH40"/>
  <c r="AG40"/>
  <c r="AJ38"/>
  <c r="AI38"/>
  <c r="AH38"/>
  <c r="AH37" s="1"/>
  <c r="AH36" s="1"/>
  <c r="AH35" s="1"/>
  <c r="AH34" s="1"/>
  <c r="AG38"/>
  <c r="AJ37"/>
  <c r="AJ36" s="1"/>
  <c r="AJ35" s="1"/>
  <c r="AJ34" s="1"/>
  <c r="AJ31"/>
  <c r="AI31"/>
  <c r="AH31"/>
  <c r="AG31"/>
  <c r="AJ29"/>
  <c r="AI29"/>
  <c r="AH29"/>
  <c r="AG29"/>
  <c r="AJ27"/>
  <c r="AI27"/>
  <c r="AH27"/>
  <c r="AG27"/>
  <c r="AJ25"/>
  <c r="AI25"/>
  <c r="AH25"/>
  <c r="AH24" s="1"/>
  <c r="AG25"/>
  <c r="AJ24"/>
  <c r="AJ22"/>
  <c r="AJ21" s="1"/>
  <c r="AI22"/>
  <c r="AI21" s="1"/>
  <c r="AH22"/>
  <c r="AH21" s="1"/>
  <c r="AG22"/>
  <c r="AG21" s="1"/>
  <c r="AJ19"/>
  <c r="AI19"/>
  <c r="AI18" s="1"/>
  <c r="AH19"/>
  <c r="AH18" s="1"/>
  <c r="AG19"/>
  <c r="AJ18"/>
  <c r="AG18"/>
  <c r="AB351"/>
  <c r="AB357"/>
  <c r="AF231"/>
  <c r="AL231" s="1"/>
  <c r="AL230" s="1"/>
  <c r="AL229" s="1"/>
  <c r="AL228" s="1"/>
  <c r="AL227" s="1"/>
  <c r="AE231"/>
  <c r="AE230" s="1"/>
  <c r="AE229" s="1"/>
  <c r="AE228" s="1"/>
  <c r="AE227" s="1"/>
  <c r="AB230"/>
  <c r="AB229" s="1"/>
  <c r="AB228" s="1"/>
  <c r="AB227" s="1"/>
  <c r="AC230"/>
  <c r="AC229" s="1"/>
  <c r="AC228" s="1"/>
  <c r="AC227" s="1"/>
  <c r="AD230"/>
  <c r="AD229" s="1"/>
  <c r="AD228" s="1"/>
  <c r="AD227" s="1"/>
  <c r="AF230"/>
  <c r="AF229" s="1"/>
  <c r="AF228" s="1"/>
  <c r="AF227" s="1"/>
  <c r="AA230"/>
  <c r="AA229"/>
  <c r="AA228" s="1"/>
  <c r="AA227" s="1"/>
  <c r="AB224"/>
  <c r="AB223" s="1"/>
  <c r="AB222" s="1"/>
  <c r="AC224"/>
  <c r="AC223" s="1"/>
  <c r="AC222" s="1"/>
  <c r="AD224"/>
  <c r="AD223" s="1"/>
  <c r="AD222" s="1"/>
  <c r="AA224"/>
  <c r="AA223" s="1"/>
  <c r="AA222" s="1"/>
  <c r="AF225"/>
  <c r="AF224" s="1"/>
  <c r="AF223" s="1"/>
  <c r="AF222" s="1"/>
  <c r="AE225"/>
  <c r="AK225" s="1"/>
  <c r="AK224" s="1"/>
  <c r="AK223" s="1"/>
  <c r="AK222" s="1"/>
  <c r="AF221"/>
  <c r="AL221" s="1"/>
  <c r="AL220" s="1"/>
  <c r="AL219" s="1"/>
  <c r="AE221"/>
  <c r="AE220" s="1"/>
  <c r="AE219" s="1"/>
  <c r="AB220"/>
  <c r="AB219" s="1"/>
  <c r="AC220"/>
  <c r="AC219" s="1"/>
  <c r="AD220"/>
  <c r="AD219" s="1"/>
  <c r="AF220"/>
  <c r="AF219" s="1"/>
  <c r="AA220"/>
  <c r="AA219" s="1"/>
  <c r="AF218"/>
  <c r="AL218" s="1"/>
  <c r="AL217" s="1"/>
  <c r="AL216" s="1"/>
  <c r="AE218"/>
  <c r="AE217" s="1"/>
  <c r="AE216" s="1"/>
  <c r="AB217"/>
  <c r="AB216" s="1"/>
  <c r="AC217"/>
  <c r="AC216" s="1"/>
  <c r="AD217"/>
  <c r="AD216" s="1"/>
  <c r="AF217"/>
  <c r="AF216" s="1"/>
  <c r="AA217"/>
  <c r="AA216" s="1"/>
  <c r="AF215"/>
  <c r="AF214" s="1"/>
  <c r="AF213" s="1"/>
  <c r="AE215"/>
  <c r="AE214" s="1"/>
  <c r="AE213" s="1"/>
  <c r="AB214"/>
  <c r="AB213" s="1"/>
  <c r="AC214"/>
  <c r="AC213" s="1"/>
  <c r="AD214"/>
  <c r="AD213" s="1"/>
  <c r="AA214"/>
  <c r="AA213" s="1"/>
  <c r="AG24" l="1"/>
  <c r="AJ149"/>
  <c r="AJ148" s="1"/>
  <c r="AI337"/>
  <c r="AI336" s="1"/>
  <c r="AG528"/>
  <c r="AG527" s="1"/>
  <c r="AH615"/>
  <c r="AH614" s="1"/>
  <c r="AJ865"/>
  <c r="AJ864" s="1"/>
  <c r="AI1124"/>
  <c r="AG37"/>
  <c r="AG36" s="1"/>
  <c r="AG35" s="1"/>
  <c r="AG34" s="1"/>
  <c r="AG238"/>
  <c r="AG237" s="1"/>
  <c r="AG236" s="1"/>
  <c r="AG235" s="1"/>
  <c r="AG274"/>
  <c r="AG273" s="1"/>
  <c r="AH594"/>
  <c r="AG628"/>
  <c r="AG652"/>
  <c r="AG651" s="1"/>
  <c r="AJ706"/>
  <c r="AJ705" s="1"/>
  <c r="AG742"/>
  <c r="AI742"/>
  <c r="AJ815"/>
  <c r="AJ814" s="1"/>
  <c r="AJ813" s="1"/>
  <c r="AJ779" s="1"/>
  <c r="AH815"/>
  <c r="AH814" s="1"/>
  <c r="AH813" s="1"/>
  <c r="AH779" s="1"/>
  <c r="AH893"/>
  <c r="AH892" s="1"/>
  <c r="AH890" s="1"/>
  <c r="AI909"/>
  <c r="AI908" s="1"/>
  <c r="AJ952"/>
  <c r="AJ990"/>
  <c r="AG997"/>
  <c r="AG1033"/>
  <c r="AG1027" s="1"/>
  <c r="AG1083"/>
  <c r="AG1082" s="1"/>
  <c r="AG1077" s="1"/>
  <c r="AG1076" s="1"/>
  <c r="AH1091"/>
  <c r="AJ1091"/>
  <c r="AG1091"/>
  <c r="AH1124"/>
  <c r="AG1222"/>
  <c r="AI1353"/>
  <c r="AI1352" s="1"/>
  <c r="AI1346" s="1"/>
  <c r="AI1333" s="1"/>
  <c r="AG17"/>
  <c r="AG16" s="1"/>
  <c r="AG15" s="1"/>
  <c r="AI141"/>
  <c r="AI140" s="1"/>
  <c r="AI139" s="1"/>
  <c r="AI138" s="1"/>
  <c r="AL215"/>
  <c r="AL214" s="1"/>
  <c r="AL213" s="1"/>
  <c r="AL225"/>
  <c r="AL224" s="1"/>
  <c r="AL223" s="1"/>
  <c r="AL222" s="1"/>
  <c r="AG264"/>
  <c r="AE224"/>
  <c r="AE223" s="1"/>
  <c r="AE222" s="1"/>
  <c r="AA212"/>
  <c r="AI24"/>
  <c r="AI37"/>
  <c r="AI36" s="1"/>
  <c r="AI35" s="1"/>
  <c r="AI34" s="1"/>
  <c r="AJ55"/>
  <c r="AJ54" s="1"/>
  <c r="AJ53" s="1"/>
  <c r="AI121"/>
  <c r="AI120" s="1"/>
  <c r="AJ141"/>
  <c r="AJ140" s="1"/>
  <c r="AJ139" s="1"/>
  <c r="AJ138" s="1"/>
  <c r="AI149"/>
  <c r="AI148" s="1"/>
  <c r="AJ198"/>
  <c r="AH212"/>
  <c r="AK215"/>
  <c r="AK214" s="1"/>
  <c r="AK213" s="1"/>
  <c r="AK218"/>
  <c r="AK217" s="1"/>
  <c r="AK216" s="1"/>
  <c r="AK221"/>
  <c r="AK220" s="1"/>
  <c r="AK219" s="1"/>
  <c r="AK231"/>
  <c r="AK230" s="1"/>
  <c r="AK229" s="1"/>
  <c r="AK228" s="1"/>
  <c r="AK227" s="1"/>
  <c r="AI238"/>
  <c r="AI237" s="1"/>
  <c r="AI236" s="1"/>
  <c r="AI235" s="1"/>
  <c r="AI274"/>
  <c r="AI273" s="1"/>
  <c r="AG370"/>
  <c r="AG369"/>
  <c r="AI347"/>
  <c r="AH353"/>
  <c r="AH352" s="1"/>
  <c r="AH401"/>
  <c r="AG427"/>
  <c r="AG426" s="1"/>
  <c r="AI427"/>
  <c r="AI426" s="1"/>
  <c r="AG468"/>
  <c r="AH486"/>
  <c r="AJ486"/>
  <c r="AI652"/>
  <c r="AI651" s="1"/>
  <c r="AI708"/>
  <c r="AI707" s="1"/>
  <c r="AH952"/>
  <c r="AG307"/>
  <c r="AG302" s="1"/>
  <c r="AG301" s="1"/>
  <c r="AG300" s="1"/>
  <c r="AJ307"/>
  <c r="AJ302" s="1"/>
  <c r="AJ301" s="1"/>
  <c r="AJ300" s="1"/>
  <c r="AH307"/>
  <c r="AH302" s="1"/>
  <c r="AH301" s="1"/>
  <c r="AH300" s="1"/>
  <c r="AJ337"/>
  <c r="AH400"/>
  <c r="AG401"/>
  <c r="AJ401"/>
  <c r="AJ400" s="1"/>
  <c r="AJ381" s="1"/>
  <c r="AJ427"/>
  <c r="AJ426" s="1"/>
  <c r="AH467"/>
  <c r="AI468"/>
  <c r="AI467" s="1"/>
  <c r="AG581"/>
  <c r="AG580" s="1"/>
  <c r="AI581"/>
  <c r="AI580" s="1"/>
  <c r="AI594"/>
  <c r="AI691"/>
  <c r="AG690"/>
  <c r="AG689" s="1"/>
  <c r="AH706"/>
  <c r="AG815"/>
  <c r="AG814" s="1"/>
  <c r="AG813" s="1"/>
  <c r="AG779" s="1"/>
  <c r="AJ826"/>
  <c r="AJ825" s="1"/>
  <c r="AJ823" s="1"/>
  <c r="AG909"/>
  <c r="AG908" s="1"/>
  <c r="AJ930"/>
  <c r="AG952"/>
  <c r="AH741"/>
  <c r="AI815"/>
  <c r="AI814" s="1"/>
  <c r="AI813" s="1"/>
  <c r="AH826"/>
  <c r="AI865"/>
  <c r="AI864" s="1"/>
  <c r="AI893"/>
  <c r="AI892" s="1"/>
  <c r="AI890" s="1"/>
  <c r="AH909"/>
  <c r="AH908" s="1"/>
  <c r="AG990"/>
  <c r="AH990"/>
  <c r="AH974" s="1"/>
  <c r="AI1123"/>
  <c r="AI1122" s="1"/>
  <c r="AH1123"/>
  <c r="AH1122" s="1"/>
  <c r="AI997"/>
  <c r="AI990" s="1"/>
  <c r="AI974" s="1"/>
  <c r="AH1033"/>
  <c r="AH1027" s="1"/>
  <c r="AH1116"/>
  <c r="AH1115" s="1"/>
  <c r="AH1114" s="1"/>
  <c r="AH1113" s="1"/>
  <c r="AJ1263"/>
  <c r="AI1254"/>
  <c r="AI1243" s="1"/>
  <c r="AI1263"/>
  <c r="AJ974"/>
  <c r="AH825"/>
  <c r="AH823" s="1"/>
  <c r="AG1254"/>
  <c r="AG1243" s="1"/>
  <c r="AG78"/>
  <c r="AG77" s="1"/>
  <c r="AH1082"/>
  <c r="AH930"/>
  <c r="AJ909"/>
  <c r="AJ908" s="1"/>
  <c r="AH663"/>
  <c r="AH662" s="1"/>
  <c r="AJ628"/>
  <c r="AJ565"/>
  <c r="AJ550" s="1"/>
  <c r="AJ549" s="1"/>
  <c r="AH347"/>
  <c r="AJ336"/>
  <c r="AK212"/>
  <c r="AH121"/>
  <c r="AH120" s="1"/>
  <c r="AG55"/>
  <c r="AG54" s="1"/>
  <c r="AG53" s="1"/>
  <c r="AI370"/>
  <c r="AI17"/>
  <c r="AI16" s="1"/>
  <c r="AI15" s="1"/>
  <c r="AI76"/>
  <c r="AI75" s="1"/>
  <c r="AI66" s="1"/>
  <c r="AL212"/>
  <c r="AI330"/>
  <c r="AH17"/>
  <c r="AH16" s="1"/>
  <c r="AH15" s="1"/>
  <c r="AH13" s="1"/>
  <c r="AI54"/>
  <c r="AI53" s="1"/>
  <c r="AI46" s="1"/>
  <c r="AG46"/>
  <c r="AG13" s="1"/>
  <c r="AH76"/>
  <c r="AH75" s="1"/>
  <c r="AH66" s="1"/>
  <c r="AG87"/>
  <c r="AG76" s="1"/>
  <c r="AG75" s="1"/>
  <c r="AG66" s="1"/>
  <c r="AG118"/>
  <c r="AI198"/>
  <c r="AH197"/>
  <c r="AH162" s="1"/>
  <c r="AJ212"/>
  <c r="AJ197" s="1"/>
  <c r="AJ162" s="1"/>
  <c r="AJ264"/>
  <c r="AJ253" s="1"/>
  <c r="AJ233" s="1"/>
  <c r="AH456"/>
  <c r="AH455" s="1"/>
  <c r="AJ46"/>
  <c r="AH149"/>
  <c r="AH148" s="1"/>
  <c r="AG199"/>
  <c r="AG198" s="1"/>
  <c r="AG212"/>
  <c r="AI212"/>
  <c r="AG253"/>
  <c r="AG233" s="1"/>
  <c r="AG330"/>
  <c r="AG324" s="1"/>
  <c r="AI265"/>
  <c r="AI264"/>
  <c r="AI253" s="1"/>
  <c r="AI233" s="1"/>
  <c r="AJ370"/>
  <c r="AH118"/>
  <c r="AJ122"/>
  <c r="AJ121"/>
  <c r="AJ120" s="1"/>
  <c r="AJ118" s="1"/>
  <c r="AH265"/>
  <c r="AH264"/>
  <c r="AH253" s="1"/>
  <c r="AH233" s="1"/>
  <c r="AH370"/>
  <c r="AJ17"/>
  <c r="AJ16" s="1"/>
  <c r="AJ15" s="1"/>
  <c r="AJ13" s="1"/>
  <c r="AJ76"/>
  <c r="AJ75" s="1"/>
  <c r="AJ66" s="1"/>
  <c r="AI166"/>
  <c r="AI165" s="1"/>
  <c r="AI164" s="1"/>
  <c r="AH337"/>
  <c r="AH336" s="1"/>
  <c r="AH330" s="1"/>
  <c r="AH324" s="1"/>
  <c r="AH298" s="1"/>
  <c r="AJ353"/>
  <c r="AJ352" s="1"/>
  <c r="AJ347" s="1"/>
  <c r="AJ330" s="1"/>
  <c r="AJ324" s="1"/>
  <c r="AJ298" s="1"/>
  <c r="AJ396"/>
  <c r="AJ468"/>
  <c r="AI528"/>
  <c r="AI527" s="1"/>
  <c r="AI466" s="1"/>
  <c r="AI424" s="1"/>
  <c r="AG550"/>
  <c r="AG549" s="1"/>
  <c r="AH581"/>
  <c r="AH580" s="1"/>
  <c r="AG122"/>
  <c r="AI324"/>
  <c r="AI298" s="1"/>
  <c r="AG400"/>
  <c r="AG381" s="1"/>
  <c r="AI413"/>
  <c r="AH395"/>
  <c r="AH394" s="1"/>
  <c r="AH383" s="1"/>
  <c r="AH381" s="1"/>
  <c r="AH427"/>
  <c r="AH426" s="1"/>
  <c r="AG486"/>
  <c r="AH466"/>
  <c r="AG615"/>
  <c r="AG614" s="1"/>
  <c r="AH652"/>
  <c r="AH651" s="1"/>
  <c r="AG663"/>
  <c r="AG662" s="1"/>
  <c r="AJ690"/>
  <c r="AJ689" s="1"/>
  <c r="AI706"/>
  <c r="AI705" s="1"/>
  <c r="AI826"/>
  <c r="AI825" s="1"/>
  <c r="AI823" s="1"/>
  <c r="AG865"/>
  <c r="AG864" s="1"/>
  <c r="AG930"/>
  <c r="AI952"/>
  <c r="AJ1027"/>
  <c r="AI1027"/>
  <c r="AI615"/>
  <c r="AI614" s="1"/>
  <c r="AJ615"/>
  <c r="AJ614" s="1"/>
  <c r="AI663"/>
  <c r="AI662" s="1"/>
  <c r="AJ663"/>
  <c r="AJ662" s="1"/>
  <c r="AH691"/>
  <c r="AH690" s="1"/>
  <c r="AH689" s="1"/>
  <c r="AH547" s="1"/>
  <c r="AI690"/>
  <c r="AI689" s="1"/>
  <c r="AH705"/>
  <c r="AH703" s="1"/>
  <c r="AJ703"/>
  <c r="AI741"/>
  <c r="AI783"/>
  <c r="AI782" s="1"/>
  <c r="AI781" s="1"/>
  <c r="AI779" s="1"/>
  <c r="AG826"/>
  <c r="AG825" s="1"/>
  <c r="AG823" s="1"/>
  <c r="AG974"/>
  <c r="AG899" s="1"/>
  <c r="AJ899"/>
  <c r="AG741"/>
  <c r="AG703" s="1"/>
  <c r="AI930"/>
  <c r="AH1217"/>
  <c r="AH1216" s="1"/>
  <c r="AG893"/>
  <c r="AG892" s="1"/>
  <c r="AG890" s="1"/>
  <c r="AG1124"/>
  <c r="AJ603"/>
  <c r="AJ602" s="1"/>
  <c r="AJ594" s="1"/>
  <c r="AJ581" s="1"/>
  <c r="AJ580" s="1"/>
  <c r="AH1077"/>
  <c r="AH1076" s="1"/>
  <c r="AJ1082"/>
  <c r="AJ1077" s="1"/>
  <c r="AJ1076" s="1"/>
  <c r="AI1083"/>
  <c r="AI1082" s="1"/>
  <c r="AI1091"/>
  <c r="AJ1124"/>
  <c r="AG1217"/>
  <c r="AG1216" s="1"/>
  <c r="AI1222"/>
  <c r="AJ1222"/>
  <c r="AJ1217" s="1"/>
  <c r="AJ1216" s="1"/>
  <c r="AH1278"/>
  <c r="AH1254" s="1"/>
  <c r="AH1243" s="1"/>
  <c r="AJ1278"/>
  <c r="AJ1254" s="1"/>
  <c r="AJ1243" s="1"/>
  <c r="AH1353"/>
  <c r="AH1352" s="1"/>
  <c r="AH1346" s="1"/>
  <c r="AH1333" s="1"/>
  <c r="AJ1353"/>
  <c r="AJ1352" s="1"/>
  <c r="AJ1346" s="1"/>
  <c r="AJ1333" s="1"/>
  <c r="AH1369"/>
  <c r="AH1367" s="1"/>
  <c r="AJ1369"/>
  <c r="AJ1367" s="1"/>
  <c r="AI1077"/>
  <c r="AI1076" s="1"/>
  <c r="AI1217"/>
  <c r="AI1216" s="1"/>
  <c r="AG1369"/>
  <c r="AG1367" s="1"/>
  <c r="AI1369"/>
  <c r="AI1367" s="1"/>
  <c r="AF212"/>
  <c r="AB212"/>
  <c r="AC212"/>
  <c r="AD212"/>
  <c r="AE212"/>
  <c r="AH899" l="1"/>
  <c r="AI899"/>
  <c r="AI1214"/>
  <c r="AI1067"/>
  <c r="AJ1123"/>
  <c r="AJ1122" s="1"/>
  <c r="AJ1067" s="1"/>
  <c r="AH1067"/>
  <c r="AI547"/>
  <c r="AJ467"/>
  <c r="AJ466" s="1"/>
  <c r="AJ424" s="1"/>
  <c r="AG298"/>
  <c r="AG197"/>
  <c r="AG162" s="1"/>
  <c r="AG467"/>
  <c r="AG466" s="1"/>
  <c r="AG424" s="1"/>
  <c r="AI118"/>
  <c r="AI401"/>
  <c r="AI400" s="1"/>
  <c r="AI381" s="1"/>
  <c r="AH424"/>
  <c r="AG1122"/>
  <c r="AG1067" s="1"/>
  <c r="AG1123"/>
  <c r="AG1214"/>
  <c r="AJ547"/>
  <c r="AJ1214"/>
  <c r="AG547"/>
  <c r="AI703"/>
  <c r="AH1214"/>
  <c r="AH1381" s="1"/>
  <c r="AI13"/>
  <c r="AI197"/>
  <c r="AI162" s="1"/>
  <c r="AF208"/>
  <c r="AE208"/>
  <c r="AB207"/>
  <c r="AB206" s="1"/>
  <c r="AC207"/>
  <c r="AC206" s="1"/>
  <c r="AD207"/>
  <c r="AD206" s="1"/>
  <c r="AA207"/>
  <c r="AA206" s="1"/>
  <c r="AF205"/>
  <c r="AL205" s="1"/>
  <c r="AL204" s="1"/>
  <c r="AL203" s="1"/>
  <c r="AL199" s="1"/>
  <c r="AE205"/>
  <c r="AB204"/>
  <c r="AB203" s="1"/>
  <c r="AB199" s="1"/>
  <c r="AB198" s="1"/>
  <c r="AB197" s="1"/>
  <c r="AC204"/>
  <c r="AC203" s="1"/>
  <c r="AD204"/>
  <c r="AD203" s="1"/>
  <c r="AD199" s="1"/>
  <c r="AF204"/>
  <c r="AF203" s="1"/>
  <c r="AF199" s="1"/>
  <c r="AA204"/>
  <c r="AA203" s="1"/>
  <c r="AF61"/>
  <c r="AE61"/>
  <c r="AK61" s="1"/>
  <c r="AK60" s="1"/>
  <c r="AB60"/>
  <c r="AC60"/>
  <c r="AD60"/>
  <c r="AE60"/>
  <c r="AA60"/>
  <c r="AF1317"/>
  <c r="AL1317" s="1"/>
  <c r="AL1316" s="1"/>
  <c r="AL1315" s="1"/>
  <c r="AL1314" s="1"/>
  <c r="AE1317"/>
  <c r="AK1317" s="1"/>
  <c r="AK1316" s="1"/>
  <c r="AK1315" s="1"/>
  <c r="AK1314" s="1"/>
  <c r="AB1316"/>
  <c r="AB1315" s="1"/>
  <c r="AB1314" s="1"/>
  <c r="AC1316"/>
  <c r="AC1315" s="1"/>
  <c r="AC1314" s="1"/>
  <c r="AD1316"/>
  <c r="AD1315" s="1"/>
  <c r="AD1314" s="1"/>
  <c r="AE1316"/>
  <c r="AE1315" s="1"/>
  <c r="AE1314" s="1"/>
  <c r="AF1316"/>
  <c r="AF1315" s="1"/>
  <c r="AF1314" s="1"/>
  <c r="AA1316"/>
  <c r="AA1315" s="1"/>
  <c r="AA1314" s="1"/>
  <c r="AA623"/>
  <c r="AA671"/>
  <c r="AB622"/>
  <c r="AB621" s="1"/>
  <c r="AB620" s="1"/>
  <c r="AB626"/>
  <c r="AB625" s="1"/>
  <c r="AB624" s="1"/>
  <c r="AB618"/>
  <c r="AB617" s="1"/>
  <c r="AB616" s="1"/>
  <c r="AB630"/>
  <c r="AB629" s="1"/>
  <c r="AB633"/>
  <c r="AB632" s="1"/>
  <c r="AB637"/>
  <c r="AB636" s="1"/>
  <c r="AB635" s="1"/>
  <c r="AB640"/>
  <c r="AB639" s="1"/>
  <c r="AB643"/>
  <c r="AB642" s="1"/>
  <c r="AC622"/>
  <c r="AC621" s="1"/>
  <c r="AC620" s="1"/>
  <c r="AC626"/>
  <c r="AC625" s="1"/>
  <c r="AC624" s="1"/>
  <c r="AC618"/>
  <c r="AC617" s="1"/>
  <c r="AC616" s="1"/>
  <c r="AC630"/>
  <c r="AC629" s="1"/>
  <c r="AC633"/>
  <c r="AC632" s="1"/>
  <c r="AC637"/>
  <c r="AC636" s="1"/>
  <c r="AC635" s="1"/>
  <c r="AC640"/>
  <c r="AC639" s="1"/>
  <c r="AC643"/>
  <c r="AC642" s="1"/>
  <c r="AD622"/>
  <c r="AD621" s="1"/>
  <c r="AD620" s="1"/>
  <c r="AD626"/>
  <c r="AD625" s="1"/>
  <c r="AD624" s="1"/>
  <c r="AD618"/>
  <c r="AD617"/>
  <c r="AD616" s="1"/>
  <c r="AD630"/>
  <c r="AD629" s="1"/>
  <c r="AD633"/>
  <c r="AD632" s="1"/>
  <c r="AD637"/>
  <c r="AD636" s="1"/>
  <c r="AD635" s="1"/>
  <c r="AD640"/>
  <c r="AD639" s="1"/>
  <c r="AD643"/>
  <c r="AD642" s="1"/>
  <c r="AE641"/>
  <c r="AE644"/>
  <c r="M623"/>
  <c r="S623" s="1"/>
  <c r="Y623" s="1"/>
  <c r="AE623" s="1"/>
  <c r="M627"/>
  <c r="S627"/>
  <c r="Y627" s="1"/>
  <c r="AE627" s="1"/>
  <c r="G619"/>
  <c r="M619"/>
  <c r="S619" s="1"/>
  <c r="Y619" s="1"/>
  <c r="AE619" s="1"/>
  <c r="S631"/>
  <c r="Y631" s="1"/>
  <c r="AE631" s="1"/>
  <c r="AE634"/>
  <c r="S638"/>
  <c r="Y638" s="1"/>
  <c r="N623"/>
  <c r="T623" s="1"/>
  <c r="Z623" s="1"/>
  <c r="AF623" s="1"/>
  <c r="N627"/>
  <c r="T627" s="1"/>
  <c r="Z627" s="1"/>
  <c r="AF627" s="1"/>
  <c r="N619"/>
  <c r="T619" s="1"/>
  <c r="Z619" s="1"/>
  <c r="AF619" s="1"/>
  <c r="T631"/>
  <c r="Z631" s="1"/>
  <c r="AF631" s="1"/>
  <c r="AF634"/>
  <c r="T638"/>
  <c r="Z638" s="1"/>
  <c r="AF638" s="1"/>
  <c r="AF641"/>
  <c r="AF644"/>
  <c r="AA640"/>
  <c r="AA639" s="1"/>
  <c r="AA643"/>
  <c r="AA642" s="1"/>
  <c r="AA622"/>
  <c r="AA621" s="1"/>
  <c r="AA620" s="1"/>
  <c r="AA626"/>
  <c r="AA625" s="1"/>
  <c r="AA624" s="1"/>
  <c r="AA618"/>
  <c r="AA617" s="1"/>
  <c r="AA616" s="1"/>
  <c r="AA630"/>
  <c r="AA629" s="1"/>
  <c r="AA633"/>
  <c r="AA632" s="1"/>
  <c r="AA637"/>
  <c r="AA636" s="1"/>
  <c r="AA635" s="1"/>
  <c r="AB666"/>
  <c r="AB665" s="1"/>
  <c r="AB664" s="1"/>
  <c r="AB670"/>
  <c r="AB669"/>
  <c r="AB668" s="1"/>
  <c r="AB674"/>
  <c r="AB676"/>
  <c r="AB680"/>
  <c r="AB678"/>
  <c r="AB683"/>
  <c r="AB682" s="1"/>
  <c r="AB686"/>
  <c r="AB685" s="1"/>
  <c r="AC666"/>
  <c r="AC665" s="1"/>
  <c r="AC664" s="1"/>
  <c r="AC670"/>
  <c r="AC669" s="1"/>
  <c r="AC668" s="1"/>
  <c r="AC674"/>
  <c r="AC676"/>
  <c r="AC680"/>
  <c r="AC678"/>
  <c r="AC683"/>
  <c r="AC682" s="1"/>
  <c r="AC686"/>
  <c r="AC685" s="1"/>
  <c r="AD666"/>
  <c r="AD665" s="1"/>
  <c r="AD664" s="1"/>
  <c r="AD670"/>
  <c r="AD669" s="1"/>
  <c r="AD668" s="1"/>
  <c r="AD674"/>
  <c r="AD676"/>
  <c r="AD680"/>
  <c r="AD678"/>
  <c r="AD683"/>
  <c r="AD682" s="1"/>
  <c r="AD686"/>
  <c r="AD685" s="1"/>
  <c r="M667"/>
  <c r="S667" s="1"/>
  <c r="Y667" s="1"/>
  <c r="AE667" s="1"/>
  <c r="M671"/>
  <c r="S671" s="1"/>
  <c r="Y671" s="1"/>
  <c r="AE671" s="1"/>
  <c r="J675"/>
  <c r="M675" s="1"/>
  <c r="S675" s="1"/>
  <c r="Y675" s="1"/>
  <c r="AE675" s="1"/>
  <c r="M677"/>
  <c r="S677" s="1"/>
  <c r="Y677" s="1"/>
  <c r="AE677" s="1"/>
  <c r="M681"/>
  <c r="S681" s="1"/>
  <c r="Y681" s="1"/>
  <c r="M679"/>
  <c r="S679" s="1"/>
  <c r="Y679" s="1"/>
  <c r="AE679" s="1"/>
  <c r="AE684"/>
  <c r="AE687"/>
  <c r="AK687" s="1"/>
  <c r="AK686" s="1"/>
  <c r="AK685" s="1"/>
  <c r="N667"/>
  <c r="T667" s="1"/>
  <c r="Z667" s="1"/>
  <c r="AF667" s="1"/>
  <c r="N671"/>
  <c r="T671" s="1"/>
  <c r="Z671" s="1"/>
  <c r="AF671" s="1"/>
  <c r="N675"/>
  <c r="T675" s="1"/>
  <c r="Z675" s="1"/>
  <c r="AF675" s="1"/>
  <c r="N677"/>
  <c r="T677" s="1"/>
  <c r="Z677" s="1"/>
  <c r="AF677" s="1"/>
  <c r="N681"/>
  <c r="T681" s="1"/>
  <c r="Z681" s="1"/>
  <c r="AF681" s="1"/>
  <c r="N679"/>
  <c r="T679" s="1"/>
  <c r="Z679" s="1"/>
  <c r="AF684"/>
  <c r="AF687"/>
  <c r="AA666"/>
  <c r="AA665" s="1"/>
  <c r="AA664" s="1"/>
  <c r="AA670"/>
  <c r="AA669" s="1"/>
  <c r="AA668" s="1"/>
  <c r="AA674"/>
  <c r="AA676"/>
  <c r="AA680"/>
  <c r="AA678"/>
  <c r="AA683"/>
  <c r="AA682" s="1"/>
  <c r="AA686"/>
  <c r="AA685" s="1"/>
  <c r="AB829"/>
  <c r="AB828" s="1"/>
  <c r="AB827" s="1"/>
  <c r="AB833"/>
  <c r="AB832" s="1"/>
  <c r="AB831" s="1"/>
  <c r="AB837"/>
  <c r="AB836" s="1"/>
  <c r="AB835" s="1"/>
  <c r="AB841"/>
  <c r="AB840" s="1"/>
  <c r="AB839" s="1"/>
  <c r="AB847"/>
  <c r="AB846" s="1"/>
  <c r="AB844"/>
  <c r="AB843" s="1"/>
  <c r="AC829"/>
  <c r="AC828" s="1"/>
  <c r="AC827" s="1"/>
  <c r="AC833"/>
  <c r="AC832" s="1"/>
  <c r="AC831" s="1"/>
  <c r="AC837"/>
  <c r="AC836" s="1"/>
  <c r="AC835" s="1"/>
  <c r="AC841"/>
  <c r="AC840" s="1"/>
  <c r="AC839" s="1"/>
  <c r="AC847"/>
  <c r="AC846" s="1"/>
  <c r="AC844"/>
  <c r="AC843" s="1"/>
  <c r="AD829"/>
  <c r="AD828" s="1"/>
  <c r="AD827" s="1"/>
  <c r="AD833"/>
  <c r="AD832" s="1"/>
  <c r="AD831" s="1"/>
  <c r="AD837"/>
  <c r="AD836" s="1"/>
  <c r="AD835" s="1"/>
  <c r="AD841"/>
  <c r="AD840" s="1"/>
  <c r="AD839" s="1"/>
  <c r="AD847"/>
  <c r="AD846" s="1"/>
  <c r="AD844"/>
  <c r="AD843" s="1"/>
  <c r="M834"/>
  <c r="S834" s="1"/>
  <c r="Y834" s="1"/>
  <c r="AE834" s="1"/>
  <c r="AE845"/>
  <c r="G830"/>
  <c r="M830" s="1"/>
  <c r="S830" s="1"/>
  <c r="Y830" s="1"/>
  <c r="AE830" s="1"/>
  <c r="M838"/>
  <c r="S838" s="1"/>
  <c r="Y838" s="1"/>
  <c r="AE838" s="1"/>
  <c r="S842"/>
  <c r="Y842" s="1"/>
  <c r="AE842" s="1"/>
  <c r="Y848"/>
  <c r="AE848" s="1"/>
  <c r="N830"/>
  <c r="T830" s="1"/>
  <c r="Z830" s="1"/>
  <c r="AF830" s="1"/>
  <c r="N834"/>
  <c r="T834" s="1"/>
  <c r="Z834" s="1"/>
  <c r="AF834" s="1"/>
  <c r="N838"/>
  <c r="T838" s="1"/>
  <c r="Z838" s="1"/>
  <c r="AF838" s="1"/>
  <c r="T842"/>
  <c r="Z842" s="1"/>
  <c r="AF842" s="1"/>
  <c r="Z848"/>
  <c r="AF848" s="1"/>
  <c r="AF845"/>
  <c r="AA833"/>
  <c r="AA832" s="1"/>
  <c r="AA831" s="1"/>
  <c r="AA844"/>
  <c r="AA843" s="1"/>
  <c r="AA829"/>
  <c r="AA828" s="1"/>
  <c r="AA827" s="1"/>
  <c r="AA837"/>
  <c r="AA836" s="1"/>
  <c r="AA835" s="1"/>
  <c r="AA841"/>
  <c r="AA840" s="1"/>
  <c r="AA839" s="1"/>
  <c r="AA847"/>
  <c r="AA846" s="1"/>
  <c r="AD604"/>
  <c r="N20"/>
  <c r="T20" s="1"/>
  <c r="Z20" s="1"/>
  <c r="AF20" s="1"/>
  <c r="N23"/>
  <c r="T23" s="1"/>
  <c r="Z23" s="1"/>
  <c r="AF23" s="1"/>
  <c r="N26"/>
  <c r="T26" s="1"/>
  <c r="Z26" s="1"/>
  <c r="AF26" s="1"/>
  <c r="N28"/>
  <c r="T28" s="1"/>
  <c r="Z28" s="1"/>
  <c r="N32"/>
  <c r="T32" s="1"/>
  <c r="Z32" s="1"/>
  <c r="AF32" s="1"/>
  <c r="N30"/>
  <c r="T30" s="1"/>
  <c r="Z30" s="1"/>
  <c r="AF30" s="1"/>
  <c r="N39"/>
  <c r="T39" s="1"/>
  <c r="Z39" s="1"/>
  <c r="AF39" s="1"/>
  <c r="N41"/>
  <c r="T41"/>
  <c r="Z41" s="1"/>
  <c r="AF41" s="1"/>
  <c r="T43"/>
  <c r="Z43" s="1"/>
  <c r="AF43" s="1"/>
  <c r="AL43" s="1"/>
  <c r="N44"/>
  <c r="T44" s="1"/>
  <c r="Z44" s="1"/>
  <c r="N59"/>
  <c r="T59" s="1"/>
  <c r="Z59" s="1"/>
  <c r="AF59" s="1"/>
  <c r="N57"/>
  <c r="T57" s="1"/>
  <c r="Z57" s="1"/>
  <c r="AF57" s="1"/>
  <c r="N64"/>
  <c r="T64" s="1"/>
  <c r="Z64" s="1"/>
  <c r="AF64" s="1"/>
  <c r="N52"/>
  <c r="T52" s="1"/>
  <c r="Z52" s="1"/>
  <c r="AF52" s="1"/>
  <c r="N73"/>
  <c r="T73" s="1"/>
  <c r="Z73" s="1"/>
  <c r="AF73" s="1"/>
  <c r="N80"/>
  <c r="T80" s="1"/>
  <c r="Z80" s="1"/>
  <c r="AF80" s="1"/>
  <c r="N82"/>
  <c r="T82" s="1"/>
  <c r="Z82" s="1"/>
  <c r="AF82" s="1"/>
  <c r="T84"/>
  <c r="Z84" s="1"/>
  <c r="AF84" s="1"/>
  <c r="N86"/>
  <c r="T86" s="1"/>
  <c r="Z86" s="1"/>
  <c r="AF86" s="1"/>
  <c r="N90"/>
  <c r="T90" s="1"/>
  <c r="Z90" s="1"/>
  <c r="AF90" s="1"/>
  <c r="N93"/>
  <c r="T93" s="1"/>
  <c r="Z93" s="1"/>
  <c r="AF93" s="1"/>
  <c r="N96"/>
  <c r="T96" s="1"/>
  <c r="Z96" s="1"/>
  <c r="AF96" s="1"/>
  <c r="N99"/>
  <c r="T99" s="1"/>
  <c r="Z99" s="1"/>
  <c r="AF99" s="1"/>
  <c r="N102"/>
  <c r="T102" s="1"/>
  <c r="Z102" s="1"/>
  <c r="AF102" s="1"/>
  <c r="N105"/>
  <c r="T105" s="1"/>
  <c r="Z105" s="1"/>
  <c r="AF105" s="1"/>
  <c r="N108"/>
  <c r="T108" s="1"/>
  <c r="N116"/>
  <c r="T116" s="1"/>
  <c r="Z116" s="1"/>
  <c r="AF116" s="1"/>
  <c r="N125"/>
  <c r="T125" s="1"/>
  <c r="Z125" s="1"/>
  <c r="AF125" s="1"/>
  <c r="N127"/>
  <c r="T127" s="1"/>
  <c r="Z127" s="1"/>
  <c r="AF127" s="1"/>
  <c r="N129"/>
  <c r="T129" s="1"/>
  <c r="Z129" s="1"/>
  <c r="AF129" s="1"/>
  <c r="N145"/>
  <c r="T145" s="1"/>
  <c r="Z145" s="1"/>
  <c r="AF145" s="1"/>
  <c r="AL145" s="1"/>
  <c r="N146"/>
  <c r="T146" s="1"/>
  <c r="Z146" s="1"/>
  <c r="AF146" s="1"/>
  <c r="AL146" s="1"/>
  <c r="N143"/>
  <c r="T143" s="1"/>
  <c r="Z143" s="1"/>
  <c r="AF143" s="1"/>
  <c r="N152"/>
  <c r="T152" s="1"/>
  <c r="Z152" s="1"/>
  <c r="AF152" s="1"/>
  <c r="N156"/>
  <c r="T156" s="1"/>
  <c r="Z156" s="1"/>
  <c r="AF156" s="1"/>
  <c r="T160"/>
  <c r="Z160" s="1"/>
  <c r="AF160" s="1"/>
  <c r="N136"/>
  <c r="T136" s="1"/>
  <c r="Z136" s="1"/>
  <c r="N169"/>
  <c r="T169" s="1"/>
  <c r="Z169" s="1"/>
  <c r="AF169" s="1"/>
  <c r="N171"/>
  <c r="T171" s="1"/>
  <c r="Z171" s="1"/>
  <c r="AF171" s="1"/>
  <c r="N174"/>
  <c r="T174" s="1"/>
  <c r="Z174" s="1"/>
  <c r="AF174" s="1"/>
  <c r="N188"/>
  <c r="T188" s="1"/>
  <c r="Z188" s="1"/>
  <c r="AF188" s="1"/>
  <c r="N195"/>
  <c r="T195" s="1"/>
  <c r="Z195" s="1"/>
  <c r="AF195" s="1"/>
  <c r="N181"/>
  <c r="T181" s="1"/>
  <c r="Z181" s="1"/>
  <c r="N1379"/>
  <c r="T1379" s="1"/>
  <c r="Z1379" s="1"/>
  <c r="AF1379" s="1"/>
  <c r="N1374"/>
  <c r="T1374" s="1"/>
  <c r="Z1374" s="1"/>
  <c r="AF1374" s="1"/>
  <c r="N240"/>
  <c r="T240" s="1"/>
  <c r="Z240" s="1"/>
  <c r="AF240" s="1"/>
  <c r="N244"/>
  <c r="T244" s="1"/>
  <c r="Z244" s="1"/>
  <c r="AF244" s="1"/>
  <c r="N242"/>
  <c r="T242" s="1"/>
  <c r="Z242" s="1"/>
  <c r="AF242" s="1"/>
  <c r="N268"/>
  <c r="T268" s="1"/>
  <c r="Z268" s="1"/>
  <c r="AF268" s="1"/>
  <c r="N272"/>
  <c r="T272" s="1"/>
  <c r="Z272" s="1"/>
  <c r="AF272" s="1"/>
  <c r="N276"/>
  <c r="T276" s="1"/>
  <c r="Z276" s="1"/>
  <c r="AF276" s="1"/>
  <c r="N278"/>
  <c r="T278" s="1"/>
  <c r="Z278" s="1"/>
  <c r="AF278" s="1"/>
  <c r="N280"/>
  <c r="T280" s="1"/>
  <c r="Z280" s="1"/>
  <c r="AF280" s="1"/>
  <c r="N263"/>
  <c r="T263" s="1"/>
  <c r="Z263" s="1"/>
  <c r="AF263" s="1"/>
  <c r="N258"/>
  <c r="T258" s="1"/>
  <c r="Z258" s="1"/>
  <c r="AF258" s="1"/>
  <c r="N287"/>
  <c r="T287" s="1"/>
  <c r="Z287" s="1"/>
  <c r="AF287" s="1"/>
  <c r="N251"/>
  <c r="T251" s="1"/>
  <c r="Z251" s="1"/>
  <c r="AF251" s="1"/>
  <c r="N296"/>
  <c r="T296" s="1"/>
  <c r="Z296" s="1"/>
  <c r="AF296" s="1"/>
  <c r="N310"/>
  <c r="T310" s="1"/>
  <c r="Z310" s="1"/>
  <c r="AF310" s="1"/>
  <c r="N313"/>
  <c r="T313" s="1"/>
  <c r="Z313" s="1"/>
  <c r="AF313" s="1"/>
  <c r="N316"/>
  <c r="T316" s="1"/>
  <c r="Z316" s="1"/>
  <c r="AF316" s="1"/>
  <c r="N319"/>
  <c r="T319" s="1"/>
  <c r="Z319" s="1"/>
  <c r="AF319" s="1"/>
  <c r="N322"/>
  <c r="T322" s="1"/>
  <c r="Z322" s="1"/>
  <c r="AF322" s="1"/>
  <c r="N329"/>
  <c r="T329" s="1"/>
  <c r="Z329" s="1"/>
  <c r="AF329" s="1"/>
  <c r="N340"/>
  <c r="T340" s="1"/>
  <c r="Z340" s="1"/>
  <c r="AF340" s="1"/>
  <c r="N343"/>
  <c r="T343" s="1"/>
  <c r="Z343" s="1"/>
  <c r="AF343" s="1"/>
  <c r="N346"/>
  <c r="T346" s="1"/>
  <c r="Z346" s="1"/>
  <c r="AF346" s="1"/>
  <c r="N351"/>
  <c r="T351" s="1"/>
  <c r="Z351" s="1"/>
  <c r="AF351" s="1"/>
  <c r="N355"/>
  <c r="T355" s="1"/>
  <c r="Z355" s="1"/>
  <c r="AF355" s="1"/>
  <c r="N357"/>
  <c r="T357" s="1"/>
  <c r="Z357" s="1"/>
  <c r="AF357" s="1"/>
  <c r="N359"/>
  <c r="T359" s="1"/>
  <c r="Z359" s="1"/>
  <c r="AF359" s="1"/>
  <c r="N335"/>
  <c r="T335" s="1"/>
  <c r="Z335" s="1"/>
  <c r="AF335" s="1"/>
  <c r="N367"/>
  <c r="T367" s="1"/>
  <c r="Z367" s="1"/>
  <c r="AF367" s="1"/>
  <c r="N375"/>
  <c r="T375" s="1"/>
  <c r="Z375" s="1"/>
  <c r="AF375" s="1"/>
  <c r="N388"/>
  <c r="T388" s="1"/>
  <c r="Z388" s="1"/>
  <c r="AF388" s="1"/>
  <c r="N393"/>
  <c r="T393" s="1"/>
  <c r="Z393" s="1"/>
  <c r="AF393" s="1"/>
  <c r="N398"/>
  <c r="T398" s="1"/>
  <c r="Z398" s="1"/>
  <c r="AF398" s="1"/>
  <c r="N405"/>
  <c r="T405" s="1"/>
  <c r="Z405" s="1"/>
  <c r="AF405" s="1"/>
  <c r="N409"/>
  <c r="T409" s="1"/>
  <c r="Z409" s="1"/>
  <c r="AF409" s="1"/>
  <c r="N431"/>
  <c r="T431" s="1"/>
  <c r="Z431" s="1"/>
  <c r="AF431" s="1"/>
  <c r="N435"/>
  <c r="T435" s="1"/>
  <c r="Z435" s="1"/>
  <c r="AF435" s="1"/>
  <c r="N439"/>
  <c r="T439" s="1"/>
  <c r="Z439" s="1"/>
  <c r="AF439" s="1"/>
  <c r="T443"/>
  <c r="Z443" s="1"/>
  <c r="AF443" s="1"/>
  <c r="AF444"/>
  <c r="N453"/>
  <c r="T453" s="1"/>
  <c r="Z453" s="1"/>
  <c r="AF453" s="1"/>
  <c r="N460"/>
  <c r="T460" s="1"/>
  <c r="Z460" s="1"/>
  <c r="AF460" s="1"/>
  <c r="N464"/>
  <c r="T464" s="1"/>
  <c r="Z464" s="1"/>
  <c r="AF464" s="1"/>
  <c r="N474"/>
  <c r="T474" s="1"/>
  <c r="Z474" s="1"/>
  <c r="AF474" s="1"/>
  <c r="AL474" s="1"/>
  <c r="AL473" s="1"/>
  <c r="AL472" s="1"/>
  <c r="N475"/>
  <c r="T475" s="1"/>
  <c r="Z475" s="1"/>
  <c r="AF475" s="1"/>
  <c r="AL475" s="1"/>
  <c r="N478"/>
  <c r="T478" s="1"/>
  <c r="Z478" s="1"/>
  <c r="AF478" s="1"/>
  <c r="N481"/>
  <c r="T481" s="1"/>
  <c r="Z481" s="1"/>
  <c r="AF481" s="1"/>
  <c r="N484"/>
  <c r="T484" s="1"/>
  <c r="Z484" s="1"/>
  <c r="AF484" s="1"/>
  <c r="AL484" s="1"/>
  <c r="AL483" s="1"/>
  <c r="AL482" s="1"/>
  <c r="N485"/>
  <c r="T485" s="1"/>
  <c r="Z485" s="1"/>
  <c r="AF485" s="1"/>
  <c r="AL485" s="1"/>
  <c r="N471"/>
  <c r="T471" s="1"/>
  <c r="Z471" s="1"/>
  <c r="AF471" s="1"/>
  <c r="N492"/>
  <c r="T492" s="1"/>
  <c r="Z492" s="1"/>
  <c r="AF492" s="1"/>
  <c r="AL492" s="1"/>
  <c r="N493"/>
  <c r="T493" s="1"/>
  <c r="Z493" s="1"/>
  <c r="AF493" s="1"/>
  <c r="AL493" s="1"/>
  <c r="N496"/>
  <c r="T496" s="1"/>
  <c r="Z496" s="1"/>
  <c r="AF496" s="1"/>
  <c r="N499"/>
  <c r="T499" s="1"/>
  <c r="Z499" s="1"/>
  <c r="AF499" s="1"/>
  <c r="N502"/>
  <c r="T502" s="1"/>
  <c r="Z502" s="1"/>
  <c r="AF502" s="1"/>
  <c r="N503"/>
  <c r="T503" s="1"/>
  <c r="Z503" s="1"/>
  <c r="AF503" s="1"/>
  <c r="AL503" s="1"/>
  <c r="N489"/>
  <c r="T489" s="1"/>
  <c r="Z489" s="1"/>
  <c r="AF489" s="1"/>
  <c r="N511"/>
  <c r="T511" s="1"/>
  <c r="Z511" s="1"/>
  <c r="AF511" s="1"/>
  <c r="AL511" s="1"/>
  <c r="AL510" s="1"/>
  <c r="AL509" s="1"/>
  <c r="AL508" s="1"/>
  <c r="N512"/>
  <c r="T512" s="1"/>
  <c r="Z512" s="1"/>
  <c r="AF512" s="1"/>
  <c r="AL512" s="1"/>
  <c r="N507"/>
  <c r="T507" s="1"/>
  <c r="Z507" s="1"/>
  <c r="AF507" s="1"/>
  <c r="T516"/>
  <c r="Z516" s="1"/>
  <c r="AF516" s="1"/>
  <c r="AL516" s="1"/>
  <c r="T517"/>
  <c r="Z517" s="1"/>
  <c r="AF517" s="1"/>
  <c r="AL517" s="1"/>
  <c r="N525"/>
  <c r="T525" s="1"/>
  <c r="N526"/>
  <c r="T526" s="1"/>
  <c r="Z526" s="1"/>
  <c r="AF526" s="1"/>
  <c r="AL526" s="1"/>
  <c r="N531"/>
  <c r="T531" s="1"/>
  <c r="Z531" s="1"/>
  <c r="N545"/>
  <c r="T545" s="1"/>
  <c r="Z545" s="1"/>
  <c r="AF545" s="1"/>
  <c r="N554"/>
  <c r="T554" s="1"/>
  <c r="Z554" s="1"/>
  <c r="AF554" s="1"/>
  <c r="N555"/>
  <c r="T555" s="1"/>
  <c r="Z555" s="1"/>
  <c r="AF555" s="1"/>
  <c r="AL555" s="1"/>
  <c r="N559"/>
  <c r="T559" s="1"/>
  <c r="Z559" s="1"/>
  <c r="AF559" s="1"/>
  <c r="AL559" s="1"/>
  <c r="N560"/>
  <c r="T560" s="1"/>
  <c r="Z560" s="1"/>
  <c r="AF560" s="1"/>
  <c r="AL560" s="1"/>
  <c r="N564"/>
  <c r="T564" s="1"/>
  <c r="Z564" s="1"/>
  <c r="AF564" s="1"/>
  <c r="AD568"/>
  <c r="T568"/>
  <c r="Z568" s="1"/>
  <c r="T569"/>
  <c r="Z569" s="1"/>
  <c r="AF569" s="1"/>
  <c r="AL569" s="1"/>
  <c r="AD572"/>
  <c r="T572"/>
  <c r="Z572" s="1"/>
  <c r="T573"/>
  <c r="Z573" s="1"/>
  <c r="AF573" s="1"/>
  <c r="AL573" s="1"/>
  <c r="N585"/>
  <c r="T585" s="1"/>
  <c r="Z585" s="1"/>
  <c r="AF585" s="1"/>
  <c r="N589"/>
  <c r="T589" s="1"/>
  <c r="Z589" s="1"/>
  <c r="N593"/>
  <c r="T593" s="1"/>
  <c r="Z593" s="1"/>
  <c r="AF593" s="1"/>
  <c r="Z597"/>
  <c r="AF597" s="1"/>
  <c r="T600"/>
  <c r="Z600" s="1"/>
  <c r="AF600" s="1"/>
  <c r="AL600" s="1"/>
  <c r="AL599" s="1"/>
  <c r="AL598" s="1"/>
  <c r="T601"/>
  <c r="Z601" s="1"/>
  <c r="AF601" s="1"/>
  <c r="AL601" s="1"/>
  <c r="T604"/>
  <c r="Z604" s="1"/>
  <c r="AF604" s="1"/>
  <c r="T607"/>
  <c r="Z607" s="1"/>
  <c r="AF607" s="1"/>
  <c r="N612"/>
  <c r="T612" s="1"/>
  <c r="Z612" s="1"/>
  <c r="AF612" s="1"/>
  <c r="N649"/>
  <c r="T649" s="1"/>
  <c r="Z649" s="1"/>
  <c r="AF649" s="1"/>
  <c r="N656"/>
  <c r="T656" s="1"/>
  <c r="Z656" s="1"/>
  <c r="AF656" s="1"/>
  <c r="N660"/>
  <c r="T660" s="1"/>
  <c r="Z660" s="1"/>
  <c r="AF660" s="1"/>
  <c r="N694"/>
  <c r="T694" s="1"/>
  <c r="Z694" s="1"/>
  <c r="AF694" s="1"/>
  <c r="N697"/>
  <c r="T697" s="1"/>
  <c r="Z697" s="1"/>
  <c r="AF697" s="1"/>
  <c r="N701"/>
  <c r="T701" s="1"/>
  <c r="Z701" s="1"/>
  <c r="AF701" s="1"/>
  <c r="N710"/>
  <c r="T710" s="1"/>
  <c r="Z710" s="1"/>
  <c r="AF710" s="1"/>
  <c r="N724"/>
  <c r="T724" s="1"/>
  <c r="Z724" s="1"/>
  <c r="AF724" s="1"/>
  <c r="T727"/>
  <c r="Z727" s="1"/>
  <c r="AF727" s="1"/>
  <c r="T720"/>
  <c r="Z720" s="1"/>
  <c r="AF720" s="1"/>
  <c r="N732"/>
  <c r="T732" s="1"/>
  <c r="Z732" s="1"/>
  <c r="AF732" s="1"/>
  <c r="N739"/>
  <c r="T739" s="1"/>
  <c r="Z739" s="1"/>
  <c r="AF739" s="1"/>
  <c r="N770"/>
  <c r="T770" s="1"/>
  <c r="Z770" s="1"/>
  <c r="AF770" s="1"/>
  <c r="N757"/>
  <c r="T757" s="1"/>
  <c r="Z757" s="1"/>
  <c r="AF757" s="1"/>
  <c r="T746"/>
  <c r="Z746" s="1"/>
  <c r="AF746" s="1"/>
  <c r="N749"/>
  <c r="T749" s="1"/>
  <c r="Z749" s="1"/>
  <c r="AF749" s="1"/>
  <c r="T752"/>
  <c r="Z752" s="1"/>
  <c r="AF752" s="1"/>
  <c r="N777"/>
  <c r="T777" s="1"/>
  <c r="Z777" s="1"/>
  <c r="AF777" s="1"/>
  <c r="N763"/>
  <c r="T763" s="1"/>
  <c r="Z763" s="1"/>
  <c r="AF763" s="1"/>
  <c r="N786"/>
  <c r="T786" s="1"/>
  <c r="Z786" s="1"/>
  <c r="AF786" s="1"/>
  <c r="N789"/>
  <c r="T789" s="1"/>
  <c r="Z789" s="1"/>
  <c r="AF789" s="1"/>
  <c r="N792"/>
  <c r="T792" s="1"/>
  <c r="N795"/>
  <c r="T795" s="1"/>
  <c r="Z795" s="1"/>
  <c r="AF795" s="1"/>
  <c r="N798"/>
  <c r="T798" s="1"/>
  <c r="Z798" s="1"/>
  <c r="AF798" s="1"/>
  <c r="N801"/>
  <c r="T801" s="1"/>
  <c r="Z801" s="1"/>
  <c r="AF801" s="1"/>
  <c r="N804"/>
  <c r="T804" s="1"/>
  <c r="Z804" s="1"/>
  <c r="AF804" s="1"/>
  <c r="N811"/>
  <c r="T811" s="1"/>
  <c r="Z811" s="1"/>
  <c r="AF811" s="1"/>
  <c r="N821"/>
  <c r="T821" s="1"/>
  <c r="Z821" s="1"/>
  <c r="AF821" s="1"/>
  <c r="N818"/>
  <c r="T818" s="1"/>
  <c r="Z818" s="1"/>
  <c r="AF818" s="1"/>
  <c r="N858"/>
  <c r="T858" s="1"/>
  <c r="Z858" s="1"/>
  <c r="AF858" s="1"/>
  <c r="N853"/>
  <c r="T853" s="1"/>
  <c r="Z853" s="1"/>
  <c r="AF853" s="1"/>
  <c r="N862"/>
  <c r="T862" s="1"/>
  <c r="Z862" s="1"/>
  <c r="AF862" s="1"/>
  <c r="N869"/>
  <c r="T869" s="1"/>
  <c r="Z869" s="1"/>
  <c r="AF869" s="1"/>
  <c r="N873"/>
  <c r="T873" s="1"/>
  <c r="Z873" s="1"/>
  <c r="AF873" s="1"/>
  <c r="N876"/>
  <c r="T876" s="1"/>
  <c r="Z876" s="1"/>
  <c r="AF876" s="1"/>
  <c r="N881"/>
  <c r="T881" s="1"/>
  <c r="Z881" s="1"/>
  <c r="AF881" s="1"/>
  <c r="N888"/>
  <c r="T888" s="1"/>
  <c r="Z888" s="1"/>
  <c r="AF888" s="1"/>
  <c r="N897"/>
  <c r="T897" s="1"/>
  <c r="Z897" s="1"/>
  <c r="AF897" s="1"/>
  <c r="N906"/>
  <c r="T906" s="1"/>
  <c r="Z906" s="1"/>
  <c r="AF906" s="1"/>
  <c r="N913"/>
  <c r="T913" s="1"/>
  <c r="Z913" s="1"/>
  <c r="AF913" s="1"/>
  <c r="N916"/>
  <c r="T916" s="1"/>
  <c r="Z916" s="1"/>
  <c r="AF916" s="1"/>
  <c r="N919"/>
  <c r="T919" s="1"/>
  <c r="Z919" s="1"/>
  <c r="AF919" s="1"/>
  <c r="N922"/>
  <c r="T922" s="1"/>
  <c r="Z922" s="1"/>
  <c r="AF922" s="1"/>
  <c r="N928"/>
  <c r="T928" s="1"/>
  <c r="Z928" s="1"/>
  <c r="AF928" s="1"/>
  <c r="N935"/>
  <c r="T935" s="1"/>
  <c r="Z935" s="1"/>
  <c r="AF935" s="1"/>
  <c r="N940"/>
  <c r="T940" s="1"/>
  <c r="Z940" s="1"/>
  <c r="AF940" s="1"/>
  <c r="N945"/>
  <c r="T945" s="1"/>
  <c r="Z945" s="1"/>
  <c r="AF945" s="1"/>
  <c r="N950"/>
  <c r="T950" s="1"/>
  <c r="Z950" s="1"/>
  <c r="AF950" s="1"/>
  <c r="N957"/>
  <c r="T957" s="1"/>
  <c r="Z957" s="1"/>
  <c r="AF957" s="1"/>
  <c r="N967"/>
  <c r="T967" s="1"/>
  <c r="Z967" s="1"/>
  <c r="AF967" s="1"/>
  <c r="N972"/>
  <c r="T972" s="1"/>
  <c r="Z972" s="1"/>
  <c r="AF972" s="1"/>
  <c r="N962"/>
  <c r="T962" s="1"/>
  <c r="Z962" s="1"/>
  <c r="AF962" s="1"/>
  <c r="N989"/>
  <c r="T989" s="1"/>
  <c r="Z989" s="1"/>
  <c r="AF989" s="1"/>
  <c r="N984"/>
  <c r="T984" s="1"/>
  <c r="Z984" s="1"/>
  <c r="N979"/>
  <c r="T979" s="1"/>
  <c r="Z979" s="1"/>
  <c r="AF979" s="1"/>
  <c r="N1025"/>
  <c r="T1025" s="1"/>
  <c r="Z1025" s="1"/>
  <c r="AF1025" s="1"/>
  <c r="N1015"/>
  <c r="T1015" s="1"/>
  <c r="Z1015" s="1"/>
  <c r="N1017"/>
  <c r="T1017" s="1"/>
  <c r="Z1017" s="1"/>
  <c r="AF1017" s="1"/>
  <c r="N994"/>
  <c r="T994" s="1"/>
  <c r="Z994" s="1"/>
  <c r="AF994" s="1"/>
  <c r="N999"/>
  <c r="T999" s="1"/>
  <c r="Z999" s="1"/>
  <c r="AF999" s="1"/>
  <c r="N1004"/>
  <c r="T1004"/>
  <c r="Z1004" s="1"/>
  <c r="AF1004" s="1"/>
  <c r="N1007"/>
  <c r="T1007" s="1"/>
  <c r="Z1007" s="1"/>
  <c r="AF1007" s="1"/>
  <c r="N1037"/>
  <c r="T1037" s="1"/>
  <c r="Z1037" s="1"/>
  <c r="AF1037" s="1"/>
  <c r="N1041"/>
  <c r="T1041" s="1"/>
  <c r="Z1041" s="1"/>
  <c r="AF1041" s="1"/>
  <c r="N1046"/>
  <c r="T1046" s="1"/>
  <c r="Z1046" s="1"/>
  <c r="AF1046" s="1"/>
  <c r="N1032"/>
  <c r="T1032" s="1"/>
  <c r="Z1032" s="1"/>
  <c r="AF1032" s="1"/>
  <c r="N1051"/>
  <c r="T1051" s="1"/>
  <c r="Z1051" s="1"/>
  <c r="AF1051" s="1"/>
  <c r="N1058"/>
  <c r="T1058" s="1"/>
  <c r="Z1058" s="1"/>
  <c r="AF1058" s="1"/>
  <c r="N1065"/>
  <c r="T1065" s="1"/>
  <c r="Z1065" s="1"/>
  <c r="N1074"/>
  <c r="T1074" s="1"/>
  <c r="Z1074" s="1"/>
  <c r="AF1074" s="1"/>
  <c r="N1081"/>
  <c r="T1081" s="1"/>
  <c r="Z1081" s="1"/>
  <c r="AF1081" s="1"/>
  <c r="N1085"/>
  <c r="T1085" s="1"/>
  <c r="Z1085" s="1"/>
  <c r="AF1085" s="1"/>
  <c r="N1087"/>
  <c r="T1087" s="1"/>
  <c r="Z1087" s="1"/>
  <c r="AF1087" s="1"/>
  <c r="N1090"/>
  <c r="T1090" s="1"/>
  <c r="Z1090" s="1"/>
  <c r="N1094"/>
  <c r="T1094" s="1"/>
  <c r="N1097"/>
  <c r="T1097" s="1"/>
  <c r="Z1097" s="1"/>
  <c r="AF1097" s="1"/>
  <c r="N1100"/>
  <c r="T1100" s="1"/>
  <c r="Z1100" s="1"/>
  <c r="AF1100" s="1"/>
  <c r="T1104"/>
  <c r="Z1104" s="1"/>
  <c r="AF1104" s="1"/>
  <c r="N1111"/>
  <c r="T1111" s="1"/>
  <c r="Z1111" s="1"/>
  <c r="AF1111" s="1"/>
  <c r="T1118"/>
  <c r="Z1118" s="1"/>
  <c r="AF1118" s="1"/>
  <c r="N1120"/>
  <c r="T1120" s="1"/>
  <c r="N1127"/>
  <c r="T1127"/>
  <c r="Z1127" s="1"/>
  <c r="AF1127" s="1"/>
  <c r="N1130"/>
  <c r="T1130" s="1"/>
  <c r="Z1130" s="1"/>
  <c r="AF1130" s="1"/>
  <c r="N1133"/>
  <c r="T1133" s="1"/>
  <c r="Z1133" s="1"/>
  <c r="AF1133" s="1"/>
  <c r="N1136"/>
  <c r="T1136" s="1"/>
  <c r="Z1136" s="1"/>
  <c r="AF1136" s="1"/>
  <c r="N1139"/>
  <c r="T1139" s="1"/>
  <c r="Z1139" s="1"/>
  <c r="N1142"/>
  <c r="T1142" s="1"/>
  <c r="Z1142" s="1"/>
  <c r="AF1142" s="1"/>
  <c r="N1145"/>
  <c r="T1145" s="1"/>
  <c r="Z1145" s="1"/>
  <c r="AF1145" s="1"/>
  <c r="N1148"/>
  <c r="T1148" s="1"/>
  <c r="Z1148" s="1"/>
  <c r="AF1148" s="1"/>
  <c r="N1151"/>
  <c r="T1151" s="1"/>
  <c r="N1154"/>
  <c r="T1154" s="1"/>
  <c r="Z1154" s="1"/>
  <c r="AF1154" s="1"/>
  <c r="N1157"/>
  <c r="T1157" s="1"/>
  <c r="Z1157" s="1"/>
  <c r="AF1157" s="1"/>
  <c r="N1160"/>
  <c r="T1160" s="1"/>
  <c r="Z1160" s="1"/>
  <c r="AF1160" s="1"/>
  <c r="N1163"/>
  <c r="T1163" s="1"/>
  <c r="Z1163" s="1"/>
  <c r="N1166"/>
  <c r="T1166" s="1"/>
  <c r="Z1166" s="1"/>
  <c r="AF1166" s="1"/>
  <c r="N1172"/>
  <c r="T1172" s="1"/>
  <c r="Z1172" s="1"/>
  <c r="AF1172" s="1"/>
  <c r="N1175"/>
  <c r="T1175" s="1"/>
  <c r="Z1175" s="1"/>
  <c r="AF1175" s="1"/>
  <c r="N1178"/>
  <c r="T1178" s="1"/>
  <c r="Z1178" s="1"/>
  <c r="AF1178" s="1"/>
  <c r="N1181"/>
  <c r="T1181" s="1"/>
  <c r="Z1181" s="1"/>
  <c r="AF1181" s="1"/>
  <c r="N1184"/>
  <c r="T1184" s="1"/>
  <c r="Z1184" s="1"/>
  <c r="AF1184" s="1"/>
  <c r="N1187"/>
  <c r="T1187" s="1"/>
  <c r="Z1187" s="1"/>
  <c r="AF1187" s="1"/>
  <c r="N1193"/>
  <c r="T1193" s="1"/>
  <c r="Z1193" s="1"/>
  <c r="AF1193" s="1"/>
  <c r="N1196"/>
  <c r="T1196" s="1"/>
  <c r="Z1196" s="1"/>
  <c r="AF1196" s="1"/>
  <c r="N1199"/>
  <c r="T1199" s="1"/>
  <c r="Z1199" s="1"/>
  <c r="AF1199" s="1"/>
  <c r="N1169"/>
  <c r="T1169" s="1"/>
  <c r="Z1169" s="1"/>
  <c r="AF1169" s="1"/>
  <c r="N1190"/>
  <c r="T1190" s="1"/>
  <c r="Z1190" s="1"/>
  <c r="AF1190" s="1"/>
  <c r="T1202"/>
  <c r="Z1202" s="1"/>
  <c r="AF1202" s="1"/>
  <c r="N1212"/>
  <c r="T1212" s="1"/>
  <c r="Z1212" s="1"/>
  <c r="AF1212" s="1"/>
  <c r="N1221"/>
  <c r="T1221"/>
  <c r="Z1221" s="1"/>
  <c r="AF1221" s="1"/>
  <c r="N1225"/>
  <c r="T1225" s="1"/>
  <c r="Z1225" s="1"/>
  <c r="AF1225" s="1"/>
  <c r="N1228"/>
  <c r="T1228" s="1"/>
  <c r="Z1228" s="1"/>
  <c r="AF1228" s="1"/>
  <c r="AL1228" s="1"/>
  <c r="AL1227" s="1"/>
  <c r="AL1226" s="1"/>
  <c r="N1231"/>
  <c r="T1231" s="1"/>
  <c r="Z1231" s="1"/>
  <c r="AF1231" s="1"/>
  <c r="N1234"/>
  <c r="T1234" s="1"/>
  <c r="Z1234" s="1"/>
  <c r="AF1234" s="1"/>
  <c r="Z1248"/>
  <c r="AF1248" s="1"/>
  <c r="N1258"/>
  <c r="T1258" s="1"/>
  <c r="N1260"/>
  <c r="T1260" s="1"/>
  <c r="Z1260" s="1"/>
  <c r="AF1260" s="1"/>
  <c r="N1262"/>
  <c r="T1262" s="1"/>
  <c r="Z1262" s="1"/>
  <c r="AF1262" s="1"/>
  <c r="N1273"/>
  <c r="T1273" s="1"/>
  <c r="Z1273" s="1"/>
  <c r="AF1273" s="1"/>
  <c r="N1275"/>
  <c r="T1275" s="1"/>
  <c r="Z1275" s="1"/>
  <c r="AF1275" s="1"/>
  <c r="N1277"/>
  <c r="T1277" s="1"/>
  <c r="Z1277" s="1"/>
  <c r="AF1277" s="1"/>
  <c r="N1266"/>
  <c r="T1266" s="1"/>
  <c r="Z1266" s="1"/>
  <c r="AF1266" s="1"/>
  <c r="AL1266" s="1"/>
  <c r="AL1265" s="1"/>
  <c r="N1268"/>
  <c r="T1268" s="1"/>
  <c r="Z1268" s="1"/>
  <c r="AF1268" s="1"/>
  <c r="N1270"/>
  <c r="T1270" s="1"/>
  <c r="Z1270" s="1"/>
  <c r="N1313"/>
  <c r="T1313" s="1"/>
  <c r="Z1313" s="1"/>
  <c r="AF1313" s="1"/>
  <c r="N1281"/>
  <c r="T1281" s="1"/>
  <c r="Z1281" s="1"/>
  <c r="N1284"/>
  <c r="T1284" s="1"/>
  <c r="Z1284" s="1"/>
  <c r="AF1284" s="1"/>
  <c r="N1286"/>
  <c r="T1286" s="1"/>
  <c r="Z1286" s="1"/>
  <c r="AF1286" s="1"/>
  <c r="N1289"/>
  <c r="T1289" s="1"/>
  <c r="Z1289" s="1"/>
  <c r="N1291"/>
  <c r="T1291" s="1"/>
  <c r="Z1291" s="1"/>
  <c r="N1294"/>
  <c r="T1294" s="1"/>
  <c r="Z1294" s="1"/>
  <c r="L1297"/>
  <c r="N1297" s="1"/>
  <c r="T1297" s="1"/>
  <c r="Z1297" s="1"/>
  <c r="AF1297" s="1"/>
  <c r="L1299"/>
  <c r="N1299"/>
  <c r="T1299" s="1"/>
  <c r="Z1299" s="1"/>
  <c r="N1301"/>
  <c r="T1301" s="1"/>
  <c r="Z1301" s="1"/>
  <c r="AF1301" s="1"/>
  <c r="L1304"/>
  <c r="N1304" s="1"/>
  <c r="T1304" s="1"/>
  <c r="Z1304" s="1"/>
  <c r="L1306"/>
  <c r="N1306" s="1"/>
  <c r="T1306" s="1"/>
  <c r="Z1306" s="1"/>
  <c r="AF1306" s="1"/>
  <c r="N1308"/>
  <c r="T1308" s="1"/>
  <c r="Z1308" s="1"/>
  <c r="AF1308" s="1"/>
  <c r="N1253"/>
  <c r="T1253" s="1"/>
  <c r="Z1253" s="1"/>
  <c r="AF1253" s="1"/>
  <c r="N1324"/>
  <c r="T1324" s="1"/>
  <c r="Z1324" s="1"/>
  <c r="AF1324" s="1"/>
  <c r="N1331"/>
  <c r="T1331" s="1"/>
  <c r="Z1331" s="1"/>
  <c r="AF1331" s="1"/>
  <c r="N1340"/>
  <c r="T1340" s="1"/>
  <c r="Z1340" s="1"/>
  <c r="AF1340" s="1"/>
  <c r="N1342"/>
  <c r="T1342" s="1"/>
  <c r="Z1342" s="1"/>
  <c r="AF1342" s="1"/>
  <c r="N1344"/>
  <c r="T1344" s="1"/>
  <c r="Z1344" s="1"/>
  <c r="AF1344" s="1"/>
  <c r="N1351"/>
  <c r="T1351" s="1"/>
  <c r="Z1351" s="1"/>
  <c r="AF1351" s="1"/>
  <c r="N1356"/>
  <c r="T1356" s="1"/>
  <c r="Z1356" s="1"/>
  <c r="AF1356" s="1"/>
  <c r="N1359"/>
  <c r="T1359" s="1"/>
  <c r="N1362"/>
  <c r="T1362" s="1"/>
  <c r="M20"/>
  <c r="S20" s="1"/>
  <c r="Y20" s="1"/>
  <c r="AE20" s="1"/>
  <c r="M23"/>
  <c r="S23" s="1"/>
  <c r="Y23" s="1"/>
  <c r="AE23" s="1"/>
  <c r="G26"/>
  <c r="M26"/>
  <c r="S26" s="1"/>
  <c r="Y26" s="1"/>
  <c r="AE26" s="1"/>
  <c r="G28"/>
  <c r="M28"/>
  <c r="S28" s="1"/>
  <c r="Y28" s="1"/>
  <c r="AE28" s="1"/>
  <c r="G32"/>
  <c r="M32" s="1"/>
  <c r="S32" s="1"/>
  <c r="Y32" s="1"/>
  <c r="AE32" s="1"/>
  <c r="G30"/>
  <c r="M30" s="1"/>
  <c r="S30" s="1"/>
  <c r="Y30" s="1"/>
  <c r="AE30" s="1"/>
  <c r="G39"/>
  <c r="M39"/>
  <c r="S39" s="1"/>
  <c r="Y39" s="1"/>
  <c r="AE39" s="1"/>
  <c r="G41"/>
  <c r="M41"/>
  <c r="S41" s="1"/>
  <c r="Y41" s="1"/>
  <c r="AE41" s="1"/>
  <c r="S43"/>
  <c r="Y43" s="1"/>
  <c r="AE43" s="1"/>
  <c r="AK43" s="1"/>
  <c r="G44"/>
  <c r="M44" s="1"/>
  <c r="S44" s="1"/>
  <c r="Y44" s="1"/>
  <c r="AE44" s="1"/>
  <c r="AK44" s="1"/>
  <c r="G59"/>
  <c r="M59" s="1"/>
  <c r="S59" s="1"/>
  <c r="Y59" s="1"/>
  <c r="AE59" s="1"/>
  <c r="G57"/>
  <c r="M57" s="1"/>
  <c r="S57" s="1"/>
  <c r="Y57" s="1"/>
  <c r="AE57" s="1"/>
  <c r="M64"/>
  <c r="S64" s="1"/>
  <c r="Y64" s="1"/>
  <c r="AE64" s="1"/>
  <c r="M52"/>
  <c r="S52" s="1"/>
  <c r="Y52" s="1"/>
  <c r="AE52" s="1"/>
  <c r="G73"/>
  <c r="M73"/>
  <c r="S73" s="1"/>
  <c r="Y73" s="1"/>
  <c r="AE73" s="1"/>
  <c r="G80"/>
  <c r="M80"/>
  <c r="S80" s="1"/>
  <c r="Y80" s="1"/>
  <c r="AE80" s="1"/>
  <c r="M82"/>
  <c r="S82" s="1"/>
  <c r="Y82" s="1"/>
  <c r="AE82" s="1"/>
  <c r="S84"/>
  <c r="Y84" s="1"/>
  <c r="AE84" s="1"/>
  <c r="M86"/>
  <c r="S86" s="1"/>
  <c r="Y86" s="1"/>
  <c r="AE86" s="1"/>
  <c r="M90"/>
  <c r="S90" s="1"/>
  <c r="Y90" s="1"/>
  <c r="M93"/>
  <c r="S93" s="1"/>
  <c r="Y93" s="1"/>
  <c r="M96"/>
  <c r="S96" s="1"/>
  <c r="Y96" s="1"/>
  <c r="AE96" s="1"/>
  <c r="M99"/>
  <c r="S99" s="1"/>
  <c r="Y99" s="1"/>
  <c r="AE99" s="1"/>
  <c r="M102"/>
  <c r="S102" s="1"/>
  <c r="Y102" s="1"/>
  <c r="M105"/>
  <c r="S105" s="1"/>
  <c r="Y105" s="1"/>
  <c r="M108"/>
  <c r="S108" s="1"/>
  <c r="Y108" s="1"/>
  <c r="AE108" s="1"/>
  <c r="M116"/>
  <c r="S116" s="1"/>
  <c r="Y116" s="1"/>
  <c r="AE116" s="1"/>
  <c r="G125"/>
  <c r="M125" s="1"/>
  <c r="S125" s="1"/>
  <c r="Y125" s="1"/>
  <c r="AE125" s="1"/>
  <c r="M127"/>
  <c r="S127" s="1"/>
  <c r="Y127" s="1"/>
  <c r="AE127" s="1"/>
  <c r="M129"/>
  <c r="S129" s="1"/>
  <c r="Y129" s="1"/>
  <c r="AE129" s="1"/>
  <c r="G145"/>
  <c r="M145" s="1"/>
  <c r="P145"/>
  <c r="M146"/>
  <c r="S146"/>
  <c r="Y146" s="1"/>
  <c r="AE146" s="1"/>
  <c r="AK146" s="1"/>
  <c r="M143"/>
  <c r="S143" s="1"/>
  <c r="Y143" s="1"/>
  <c r="AE143" s="1"/>
  <c r="G152"/>
  <c r="M152" s="1"/>
  <c r="S152" s="1"/>
  <c r="Y152" s="1"/>
  <c r="AE152" s="1"/>
  <c r="AK152" s="1"/>
  <c r="M156"/>
  <c r="S156" s="1"/>
  <c r="Y156" s="1"/>
  <c r="AE156" s="1"/>
  <c r="S160"/>
  <c r="Y160" s="1"/>
  <c r="AE160" s="1"/>
  <c r="M136"/>
  <c r="S136" s="1"/>
  <c r="Y136" s="1"/>
  <c r="AE136" s="1"/>
  <c r="M169"/>
  <c r="S169" s="1"/>
  <c r="Y169" s="1"/>
  <c r="M171"/>
  <c r="S171" s="1"/>
  <c r="Y171" s="1"/>
  <c r="M174"/>
  <c r="S174" s="1"/>
  <c r="Y174" s="1"/>
  <c r="AE174" s="1"/>
  <c r="G188"/>
  <c r="M188"/>
  <c r="S188" s="1"/>
  <c r="Y188" s="1"/>
  <c r="AE188" s="1"/>
  <c r="M195"/>
  <c r="S195"/>
  <c r="Y195" s="1"/>
  <c r="AE195" s="1"/>
  <c r="M181"/>
  <c r="S181" s="1"/>
  <c r="Y181" s="1"/>
  <c r="AE181" s="1"/>
  <c r="G202"/>
  <c r="M202" s="1"/>
  <c r="S202" s="1"/>
  <c r="Y202" s="1"/>
  <c r="AE202" s="1"/>
  <c r="M211"/>
  <c r="S211" s="1"/>
  <c r="Y211" s="1"/>
  <c r="AE211" s="1"/>
  <c r="M1379"/>
  <c r="S1379" s="1"/>
  <c r="Y1379" s="1"/>
  <c r="AE1379" s="1"/>
  <c r="M1374"/>
  <c r="S1374" s="1"/>
  <c r="Y1374" s="1"/>
  <c r="AE1374" s="1"/>
  <c r="M240"/>
  <c r="S240" s="1"/>
  <c r="Y240" s="1"/>
  <c r="M244"/>
  <c r="S244" s="1"/>
  <c r="Y244" s="1"/>
  <c r="AE244" s="1"/>
  <c r="M242"/>
  <c r="S242" s="1"/>
  <c r="Y242" s="1"/>
  <c r="AE242" s="1"/>
  <c r="M268"/>
  <c r="S268" s="1"/>
  <c r="Y268" s="1"/>
  <c r="AE268" s="1"/>
  <c r="M272"/>
  <c r="S272" s="1"/>
  <c r="Y272" s="1"/>
  <c r="AE272" s="1"/>
  <c r="M276"/>
  <c r="S276" s="1"/>
  <c r="Y276" s="1"/>
  <c r="M278"/>
  <c r="S278" s="1"/>
  <c r="Y278" s="1"/>
  <c r="AE278" s="1"/>
  <c r="M280"/>
  <c r="S280" s="1"/>
  <c r="Y280" s="1"/>
  <c r="AE280" s="1"/>
  <c r="M263"/>
  <c r="S263" s="1"/>
  <c r="Y263" s="1"/>
  <c r="AE263" s="1"/>
  <c r="M258"/>
  <c r="S258" s="1"/>
  <c r="Y258" s="1"/>
  <c r="AE258" s="1"/>
  <c r="M287"/>
  <c r="S287" s="1"/>
  <c r="Y287" s="1"/>
  <c r="M251"/>
  <c r="S251" s="1"/>
  <c r="Y251" s="1"/>
  <c r="AE251" s="1"/>
  <c r="M296"/>
  <c r="S296" s="1"/>
  <c r="Y296" s="1"/>
  <c r="AE296" s="1"/>
  <c r="M306"/>
  <c r="S306" s="1"/>
  <c r="Y306" s="1"/>
  <c r="AE306" s="1"/>
  <c r="M310"/>
  <c r="S310" s="1"/>
  <c r="Y310" s="1"/>
  <c r="AE310" s="1"/>
  <c r="M313"/>
  <c r="S313" s="1"/>
  <c r="Y313" s="1"/>
  <c r="AE313" s="1"/>
  <c r="M316"/>
  <c r="S316" s="1"/>
  <c r="Y316" s="1"/>
  <c r="AE316" s="1"/>
  <c r="M319"/>
  <c r="S319" s="1"/>
  <c r="Y319" s="1"/>
  <c r="AE319" s="1"/>
  <c r="M322"/>
  <c r="S322" s="1"/>
  <c r="Y322" s="1"/>
  <c r="AE322" s="1"/>
  <c r="M329"/>
  <c r="S329" s="1"/>
  <c r="Y329" s="1"/>
  <c r="AE329" s="1"/>
  <c r="M340"/>
  <c r="S340" s="1"/>
  <c r="Y340" s="1"/>
  <c r="AE340" s="1"/>
  <c r="M343"/>
  <c r="S343" s="1"/>
  <c r="Y343" s="1"/>
  <c r="AE343" s="1"/>
  <c r="M346"/>
  <c r="S346" s="1"/>
  <c r="Y346" s="1"/>
  <c r="AE346" s="1"/>
  <c r="M351"/>
  <c r="S351" s="1"/>
  <c r="Y351" s="1"/>
  <c r="M355"/>
  <c r="S355" s="1"/>
  <c r="Y355" s="1"/>
  <c r="AE355" s="1"/>
  <c r="M357"/>
  <c r="S357" s="1"/>
  <c r="Y357" s="1"/>
  <c r="AE357" s="1"/>
  <c r="M359"/>
  <c r="S359" s="1"/>
  <c r="Y359" s="1"/>
  <c r="AE359" s="1"/>
  <c r="M335"/>
  <c r="S335" s="1"/>
  <c r="Y335" s="1"/>
  <c r="AE335" s="1"/>
  <c r="M367"/>
  <c r="S367" s="1"/>
  <c r="Y367" s="1"/>
  <c r="AE367" s="1"/>
  <c r="M375"/>
  <c r="S375" s="1"/>
  <c r="Y375" s="1"/>
  <c r="AE375" s="1"/>
  <c r="M388"/>
  <c r="S388" s="1"/>
  <c r="Y388" s="1"/>
  <c r="AE388" s="1"/>
  <c r="M393"/>
  <c r="S393" s="1"/>
  <c r="Y393" s="1"/>
  <c r="AE393" s="1"/>
  <c r="M398"/>
  <c r="S398" s="1"/>
  <c r="Y398" s="1"/>
  <c r="AE398" s="1"/>
  <c r="M405"/>
  <c r="S405"/>
  <c r="Y405" s="1"/>
  <c r="AE405" s="1"/>
  <c r="G409"/>
  <c r="M409" s="1"/>
  <c r="S409" s="1"/>
  <c r="Y409" s="1"/>
  <c r="AE409" s="1"/>
  <c r="M415"/>
  <c r="S415" s="1"/>
  <c r="Y415" s="1"/>
  <c r="AE415" s="1"/>
  <c r="M417"/>
  <c r="S417"/>
  <c r="Y417" s="1"/>
  <c r="AE417" s="1"/>
  <c r="M419"/>
  <c r="S419" s="1"/>
  <c r="Y419" s="1"/>
  <c r="AE419" s="1"/>
  <c r="G431"/>
  <c r="M431" s="1"/>
  <c r="S431" s="1"/>
  <c r="Y431" s="1"/>
  <c r="AE431" s="1"/>
  <c r="M435"/>
  <c r="S435" s="1"/>
  <c r="Y435" s="1"/>
  <c r="AE435" s="1"/>
  <c r="M439"/>
  <c r="S439" s="1"/>
  <c r="Y439" s="1"/>
  <c r="AE439" s="1"/>
  <c r="S443"/>
  <c r="Y443"/>
  <c r="AE443" s="1"/>
  <c r="M448"/>
  <c r="S448" s="1"/>
  <c r="Y448" s="1"/>
  <c r="AE448" s="1"/>
  <c r="M453"/>
  <c r="S453" s="1"/>
  <c r="Y453" s="1"/>
  <c r="AE453" s="1"/>
  <c r="M460"/>
  <c r="S460"/>
  <c r="Y460" s="1"/>
  <c r="AE460" s="1"/>
  <c r="M464"/>
  <c r="S464" s="1"/>
  <c r="Y464" s="1"/>
  <c r="AE464" s="1"/>
  <c r="G474"/>
  <c r="M474" s="1"/>
  <c r="S474" s="1"/>
  <c r="Y474" s="1"/>
  <c r="AE474" s="1"/>
  <c r="AK474" s="1"/>
  <c r="AK473" s="1"/>
  <c r="AK472" s="1"/>
  <c r="G475"/>
  <c r="M475" s="1"/>
  <c r="S475" s="1"/>
  <c r="Y475" s="1"/>
  <c r="AE475" s="1"/>
  <c r="AK475" s="1"/>
  <c r="G478"/>
  <c r="M478" s="1"/>
  <c r="S478" s="1"/>
  <c r="Y478" s="1"/>
  <c r="G481"/>
  <c r="M481" s="1"/>
  <c r="S481" s="1"/>
  <c r="Y481" s="1"/>
  <c r="AE481" s="1"/>
  <c r="G484"/>
  <c r="M484" s="1"/>
  <c r="S484" s="1"/>
  <c r="Y484" s="1"/>
  <c r="AE484" s="1"/>
  <c r="AK484" s="1"/>
  <c r="AK483" s="1"/>
  <c r="AK482" s="1"/>
  <c r="G485"/>
  <c r="M485" s="1"/>
  <c r="S485" s="1"/>
  <c r="Y485" s="1"/>
  <c r="AE485" s="1"/>
  <c r="AK485" s="1"/>
  <c r="M471"/>
  <c r="S471" s="1"/>
  <c r="M492"/>
  <c r="S492" s="1"/>
  <c r="Y492" s="1"/>
  <c r="AE492" s="1"/>
  <c r="AK492" s="1"/>
  <c r="M493"/>
  <c r="S493" s="1"/>
  <c r="Y493" s="1"/>
  <c r="AE493" s="1"/>
  <c r="AK493" s="1"/>
  <c r="M496"/>
  <c r="S496" s="1"/>
  <c r="Y496" s="1"/>
  <c r="AE496" s="1"/>
  <c r="M499"/>
  <c r="S499" s="1"/>
  <c r="Y499" s="1"/>
  <c r="AE499" s="1"/>
  <c r="M502"/>
  <c r="S502" s="1"/>
  <c r="Y502" s="1"/>
  <c r="AE502" s="1"/>
  <c r="AK502" s="1"/>
  <c r="M503"/>
  <c r="S503" s="1"/>
  <c r="Y503" s="1"/>
  <c r="AE503" s="1"/>
  <c r="AK503" s="1"/>
  <c r="M489"/>
  <c r="S489" s="1"/>
  <c r="Y489" s="1"/>
  <c r="AE489" s="1"/>
  <c r="M511"/>
  <c r="S511" s="1"/>
  <c r="Y511" s="1"/>
  <c r="AE511" s="1"/>
  <c r="AK511" s="1"/>
  <c r="M512"/>
  <c r="S512" s="1"/>
  <c r="Y512" s="1"/>
  <c r="AE512" s="1"/>
  <c r="AK512" s="1"/>
  <c r="M507"/>
  <c r="S507" s="1"/>
  <c r="Y507" s="1"/>
  <c r="AE507" s="1"/>
  <c r="S516"/>
  <c r="Y516" s="1"/>
  <c r="AE516" s="1"/>
  <c r="S517"/>
  <c r="Y517" s="1"/>
  <c r="AE517" s="1"/>
  <c r="AK517" s="1"/>
  <c r="M525"/>
  <c r="S525" s="1"/>
  <c r="Y525" s="1"/>
  <c r="AE525" s="1"/>
  <c r="M526"/>
  <c r="S526" s="1"/>
  <c r="Y526" s="1"/>
  <c r="AE526" s="1"/>
  <c r="AK526" s="1"/>
  <c r="M531"/>
  <c r="S531" s="1"/>
  <c r="Y531" s="1"/>
  <c r="AE531" s="1"/>
  <c r="M534"/>
  <c r="S534" s="1"/>
  <c r="Y534" s="1"/>
  <c r="AE534" s="1"/>
  <c r="M537"/>
  <c r="S537" s="1"/>
  <c r="Y537" s="1"/>
  <c r="AE537" s="1"/>
  <c r="M538"/>
  <c r="S538" s="1"/>
  <c r="Y538" s="1"/>
  <c r="AE538" s="1"/>
  <c r="AK538" s="1"/>
  <c r="M545"/>
  <c r="S545" s="1"/>
  <c r="Y545" s="1"/>
  <c r="AE545" s="1"/>
  <c r="G554"/>
  <c r="J554"/>
  <c r="V554"/>
  <c r="G555"/>
  <c r="M555" s="1"/>
  <c r="S555" s="1"/>
  <c r="Y555" s="1"/>
  <c r="AE555" s="1"/>
  <c r="AK555" s="1"/>
  <c r="M559"/>
  <c r="S559" s="1"/>
  <c r="Y559" s="1"/>
  <c r="M560"/>
  <c r="S560" s="1"/>
  <c r="Y560" s="1"/>
  <c r="AE560" s="1"/>
  <c r="AK560" s="1"/>
  <c r="G564"/>
  <c r="M564" s="1"/>
  <c r="S564" s="1"/>
  <c r="Y564" s="1"/>
  <c r="AE564" s="1"/>
  <c r="S568"/>
  <c r="Y568" s="1"/>
  <c r="AE568" s="1"/>
  <c r="AK568" s="1"/>
  <c r="S569"/>
  <c r="Y569" s="1"/>
  <c r="AE569" s="1"/>
  <c r="AK569" s="1"/>
  <c r="S572"/>
  <c r="Y572" s="1"/>
  <c r="AE572" s="1"/>
  <c r="AK572" s="1"/>
  <c r="S573"/>
  <c r="Y573" s="1"/>
  <c r="AE573" s="1"/>
  <c r="AK573" s="1"/>
  <c r="M578"/>
  <c r="S578" s="1"/>
  <c r="Y578" s="1"/>
  <c r="AE578" s="1"/>
  <c r="M585"/>
  <c r="S585" s="1"/>
  <c r="Y585" s="1"/>
  <c r="AE585" s="1"/>
  <c r="G589"/>
  <c r="M589" s="1"/>
  <c r="S589" s="1"/>
  <c r="Y589" s="1"/>
  <c r="AE589" s="1"/>
  <c r="M593"/>
  <c r="S593" s="1"/>
  <c r="Y593" s="1"/>
  <c r="AE593" s="1"/>
  <c r="Y597"/>
  <c r="AE597" s="1"/>
  <c r="S600"/>
  <c r="Y600" s="1"/>
  <c r="S601"/>
  <c r="Y601" s="1"/>
  <c r="AE601" s="1"/>
  <c r="AK601" s="1"/>
  <c r="S604"/>
  <c r="Y604" s="1"/>
  <c r="S607"/>
  <c r="Y607" s="1"/>
  <c r="M612"/>
  <c r="S612" s="1"/>
  <c r="Y612" s="1"/>
  <c r="AE612" s="1"/>
  <c r="M649"/>
  <c r="S649" s="1"/>
  <c r="Y649" s="1"/>
  <c r="AE649" s="1"/>
  <c r="M656"/>
  <c r="S656" s="1"/>
  <c r="Y656" s="1"/>
  <c r="M660"/>
  <c r="S660" s="1"/>
  <c r="M694"/>
  <c r="S694" s="1"/>
  <c r="Y694" s="1"/>
  <c r="AE694" s="1"/>
  <c r="M697"/>
  <c r="S697" s="1"/>
  <c r="Y697" s="1"/>
  <c r="M701"/>
  <c r="S701" s="1"/>
  <c r="Y701" s="1"/>
  <c r="AE701" s="1"/>
  <c r="G710"/>
  <c r="M710" s="1"/>
  <c r="S710" s="1"/>
  <c r="Y710" s="1"/>
  <c r="AE710" s="1"/>
  <c r="G712"/>
  <c r="M712" s="1"/>
  <c r="S712" s="1"/>
  <c r="Y712" s="1"/>
  <c r="AE712" s="1"/>
  <c r="G716"/>
  <c r="M716" s="1"/>
  <c r="S716" s="1"/>
  <c r="Y716" s="1"/>
  <c r="AE716" s="1"/>
  <c r="M714"/>
  <c r="S714" s="1"/>
  <c r="Y714" s="1"/>
  <c r="AE714" s="1"/>
  <c r="M724"/>
  <c r="S724" s="1"/>
  <c r="Y724" s="1"/>
  <c r="AE724" s="1"/>
  <c r="S727"/>
  <c r="Y727" s="1"/>
  <c r="S720"/>
  <c r="Y720" s="1"/>
  <c r="AE720" s="1"/>
  <c r="M732"/>
  <c r="S732" s="1"/>
  <c r="Y732" s="1"/>
  <c r="AE732" s="1"/>
  <c r="M739"/>
  <c r="S739" s="1"/>
  <c r="Y739" s="1"/>
  <c r="AE739" s="1"/>
  <c r="M770"/>
  <c r="S770" s="1"/>
  <c r="Y770" s="1"/>
  <c r="AE770" s="1"/>
  <c r="M757"/>
  <c r="S757" s="1"/>
  <c r="Y757" s="1"/>
  <c r="AE757" s="1"/>
  <c r="S746"/>
  <c r="Y746" s="1"/>
  <c r="M749"/>
  <c r="S749" s="1"/>
  <c r="Y749" s="1"/>
  <c r="AE749" s="1"/>
  <c r="S752"/>
  <c r="Y752" s="1"/>
  <c r="M777"/>
  <c r="S777" s="1"/>
  <c r="Y777" s="1"/>
  <c r="AE777" s="1"/>
  <c r="M763"/>
  <c r="S763" s="1"/>
  <c r="Y763" s="1"/>
  <c r="AE763" s="1"/>
  <c r="M786"/>
  <c r="S786" s="1"/>
  <c r="Y786" s="1"/>
  <c r="AE786" s="1"/>
  <c r="M789"/>
  <c r="S789" s="1"/>
  <c r="Y789" s="1"/>
  <c r="AE789" s="1"/>
  <c r="M792"/>
  <c r="S792" s="1"/>
  <c r="Y792" s="1"/>
  <c r="AE792" s="1"/>
  <c r="M795"/>
  <c r="S795" s="1"/>
  <c r="Y795" s="1"/>
  <c r="AE795" s="1"/>
  <c r="M798"/>
  <c r="S798" s="1"/>
  <c r="Y798" s="1"/>
  <c r="AE798" s="1"/>
  <c r="M801"/>
  <c r="S801" s="1"/>
  <c r="Y801" s="1"/>
  <c r="AE801" s="1"/>
  <c r="M804"/>
  <c r="S804" s="1"/>
  <c r="Y804" s="1"/>
  <c r="AE804" s="1"/>
  <c r="M811"/>
  <c r="S811" s="1"/>
  <c r="Y811" s="1"/>
  <c r="AE811" s="1"/>
  <c r="G821"/>
  <c r="M821"/>
  <c r="S821" s="1"/>
  <c r="Y821" s="1"/>
  <c r="AE821" s="1"/>
  <c r="M818"/>
  <c r="S818" s="1"/>
  <c r="M858"/>
  <c r="S858" s="1"/>
  <c r="Y858" s="1"/>
  <c r="AE858" s="1"/>
  <c r="M853"/>
  <c r="S853" s="1"/>
  <c r="Y853" s="1"/>
  <c r="AE853" s="1"/>
  <c r="M862"/>
  <c r="S862" s="1"/>
  <c r="Y862" s="1"/>
  <c r="AE862" s="1"/>
  <c r="M869"/>
  <c r="S869" s="1"/>
  <c r="Y869" s="1"/>
  <c r="AE869" s="1"/>
  <c r="M873"/>
  <c r="S873" s="1"/>
  <c r="Y873" s="1"/>
  <c r="M876"/>
  <c r="S876" s="1"/>
  <c r="Y876" s="1"/>
  <c r="M881"/>
  <c r="S881" s="1"/>
  <c r="Y881" s="1"/>
  <c r="M888"/>
  <c r="S888" s="1"/>
  <c r="Y888" s="1"/>
  <c r="M897"/>
  <c r="S897" s="1"/>
  <c r="Y897" s="1"/>
  <c r="AE897" s="1"/>
  <c r="M906"/>
  <c r="S906" s="1"/>
  <c r="Y906" s="1"/>
  <c r="AE906" s="1"/>
  <c r="M913"/>
  <c r="S913" s="1"/>
  <c r="Y913" s="1"/>
  <c r="AE913" s="1"/>
  <c r="M916"/>
  <c r="S916" s="1"/>
  <c r="Y916" s="1"/>
  <c r="AE916" s="1"/>
  <c r="M919"/>
  <c r="S919" s="1"/>
  <c r="Y919" s="1"/>
  <c r="AE919" s="1"/>
  <c r="M922"/>
  <c r="S922" s="1"/>
  <c r="Y922" s="1"/>
  <c r="AE922" s="1"/>
  <c r="M928"/>
  <c r="S928" s="1"/>
  <c r="Y928" s="1"/>
  <c r="AE928" s="1"/>
  <c r="M935"/>
  <c r="S935" s="1"/>
  <c r="Y935" s="1"/>
  <c r="AE935" s="1"/>
  <c r="M940"/>
  <c r="S940" s="1"/>
  <c r="Y940" s="1"/>
  <c r="AE940" s="1"/>
  <c r="G945"/>
  <c r="M945" s="1"/>
  <c r="S945" s="1"/>
  <c r="Y945" s="1"/>
  <c r="AE945" s="1"/>
  <c r="M950"/>
  <c r="S950" s="1"/>
  <c r="Y950" s="1"/>
  <c r="M957"/>
  <c r="S957" s="1"/>
  <c r="Y957" s="1"/>
  <c r="AE957" s="1"/>
  <c r="M967"/>
  <c r="S967" s="1"/>
  <c r="Y967" s="1"/>
  <c r="AE967" s="1"/>
  <c r="M972"/>
  <c r="S972" s="1"/>
  <c r="Y972" s="1"/>
  <c r="AE972" s="1"/>
  <c r="G962"/>
  <c r="M962" s="1"/>
  <c r="S962" s="1"/>
  <c r="Y962" s="1"/>
  <c r="AE962" s="1"/>
  <c r="G989"/>
  <c r="M989" s="1"/>
  <c r="S989" s="1"/>
  <c r="Y989" s="1"/>
  <c r="AE989" s="1"/>
  <c r="M984"/>
  <c r="S984" s="1"/>
  <c r="M979"/>
  <c r="S979" s="1"/>
  <c r="G1025"/>
  <c r="M1025"/>
  <c r="S1025" s="1"/>
  <c r="Y1025" s="1"/>
  <c r="AE1025" s="1"/>
  <c r="M1015"/>
  <c r="S1015" s="1"/>
  <c r="Y1015" s="1"/>
  <c r="AE1015" s="1"/>
  <c r="M1017"/>
  <c r="S1017" s="1"/>
  <c r="Y1017" s="1"/>
  <c r="AE1017" s="1"/>
  <c r="M994"/>
  <c r="S994" s="1"/>
  <c r="M996"/>
  <c r="S996" s="1"/>
  <c r="Y996" s="1"/>
  <c r="M999"/>
  <c r="S999" s="1"/>
  <c r="Y999" s="1"/>
  <c r="AE999" s="1"/>
  <c r="M1001"/>
  <c r="S1001" s="1"/>
  <c r="Y1001" s="1"/>
  <c r="AE1001" s="1"/>
  <c r="M1004"/>
  <c r="S1004" s="1"/>
  <c r="Y1004" s="1"/>
  <c r="AE1004" s="1"/>
  <c r="M1007"/>
  <c r="S1007" s="1"/>
  <c r="Y1007" s="1"/>
  <c r="AE1007" s="1"/>
  <c r="M1037"/>
  <c r="S1037" s="1"/>
  <c r="Y1037" s="1"/>
  <c r="AE1037" s="1"/>
  <c r="M1041"/>
  <c r="S1041" s="1"/>
  <c r="Y1041" s="1"/>
  <c r="AE1041" s="1"/>
  <c r="M1046"/>
  <c r="S1046" s="1"/>
  <c r="Y1046" s="1"/>
  <c r="AE1046" s="1"/>
  <c r="M1032"/>
  <c r="S1032" s="1"/>
  <c r="Y1032" s="1"/>
  <c r="AE1032" s="1"/>
  <c r="M1051"/>
  <c r="S1051" s="1"/>
  <c r="Y1051" s="1"/>
  <c r="AE1051" s="1"/>
  <c r="M1058"/>
  <c r="S1058" s="1"/>
  <c r="Y1058" s="1"/>
  <c r="AE1058" s="1"/>
  <c r="M1065"/>
  <c r="S1065" s="1"/>
  <c r="Y1065" s="1"/>
  <c r="AE1065" s="1"/>
  <c r="M1074"/>
  <c r="S1074" s="1"/>
  <c r="Y1074" s="1"/>
  <c r="M1081"/>
  <c r="S1081" s="1"/>
  <c r="Y1081" s="1"/>
  <c r="AE1081" s="1"/>
  <c r="M1085"/>
  <c r="S1085" s="1"/>
  <c r="Y1085" s="1"/>
  <c r="AE1085" s="1"/>
  <c r="M1087"/>
  <c r="S1087" s="1"/>
  <c r="Y1087" s="1"/>
  <c r="AE1087" s="1"/>
  <c r="M1090"/>
  <c r="S1090" s="1"/>
  <c r="Y1090" s="1"/>
  <c r="AE1090" s="1"/>
  <c r="M1094"/>
  <c r="S1094" s="1"/>
  <c r="Y1094" s="1"/>
  <c r="AE1094" s="1"/>
  <c r="M1097"/>
  <c r="S1097" s="1"/>
  <c r="Y1097" s="1"/>
  <c r="AE1097" s="1"/>
  <c r="M1100"/>
  <c r="S1100" s="1"/>
  <c r="Y1100" s="1"/>
  <c r="S1104"/>
  <c r="Y1104" s="1"/>
  <c r="AE1104" s="1"/>
  <c r="M1111"/>
  <c r="S1111" s="1"/>
  <c r="Y1111" s="1"/>
  <c r="AE1111" s="1"/>
  <c r="S1118"/>
  <c r="Y1118" s="1"/>
  <c r="AE1118" s="1"/>
  <c r="M1120"/>
  <c r="S1120" s="1"/>
  <c r="Y1120" s="1"/>
  <c r="AE1120" s="1"/>
  <c r="M1127"/>
  <c r="S1127" s="1"/>
  <c r="Y1127" s="1"/>
  <c r="AE1127" s="1"/>
  <c r="M1130"/>
  <c r="S1130" s="1"/>
  <c r="Y1130" s="1"/>
  <c r="AE1130" s="1"/>
  <c r="M1133"/>
  <c r="S1133" s="1"/>
  <c r="Y1133" s="1"/>
  <c r="AE1133" s="1"/>
  <c r="M1136"/>
  <c r="S1136" s="1"/>
  <c r="Y1136" s="1"/>
  <c r="AE1136" s="1"/>
  <c r="M1139"/>
  <c r="S1139" s="1"/>
  <c r="Y1139" s="1"/>
  <c r="AE1139" s="1"/>
  <c r="M1142"/>
  <c r="S1142" s="1"/>
  <c r="Y1142" s="1"/>
  <c r="AE1142" s="1"/>
  <c r="M1145"/>
  <c r="S1145" s="1"/>
  <c r="Y1145" s="1"/>
  <c r="M1148"/>
  <c r="S1148" s="1"/>
  <c r="Y1148" s="1"/>
  <c r="M1151"/>
  <c r="S1151" s="1"/>
  <c r="Y1151" s="1"/>
  <c r="AE1151" s="1"/>
  <c r="M1154"/>
  <c r="S1154" s="1"/>
  <c r="Y1154" s="1"/>
  <c r="AE1154" s="1"/>
  <c r="M1157"/>
  <c r="S1157" s="1"/>
  <c r="Y1157" s="1"/>
  <c r="M1160"/>
  <c r="S1160" s="1"/>
  <c r="Y1160" s="1"/>
  <c r="M1163"/>
  <c r="S1163" s="1"/>
  <c r="Y1163" s="1"/>
  <c r="AE1163" s="1"/>
  <c r="M1166"/>
  <c r="S1166" s="1"/>
  <c r="Y1166" s="1"/>
  <c r="AE1166" s="1"/>
  <c r="M1172"/>
  <c r="S1172" s="1"/>
  <c r="Y1172" s="1"/>
  <c r="M1175"/>
  <c r="S1175" s="1"/>
  <c r="Y1175" s="1"/>
  <c r="M1178"/>
  <c r="S1178" s="1"/>
  <c r="Y1178" s="1"/>
  <c r="AE1178" s="1"/>
  <c r="M1181"/>
  <c r="S1181" s="1"/>
  <c r="Y1181" s="1"/>
  <c r="AE1181" s="1"/>
  <c r="M1184"/>
  <c r="S1184" s="1"/>
  <c r="Y1184" s="1"/>
  <c r="AE1184" s="1"/>
  <c r="M1187"/>
  <c r="S1187" s="1"/>
  <c r="Y1187" s="1"/>
  <c r="AE1187" s="1"/>
  <c r="M1193"/>
  <c r="S1193" s="1"/>
  <c r="Y1193" s="1"/>
  <c r="AE1193" s="1"/>
  <c r="M1196"/>
  <c r="S1196" s="1"/>
  <c r="Y1196" s="1"/>
  <c r="AE1196" s="1"/>
  <c r="M1199"/>
  <c r="S1199" s="1"/>
  <c r="Y1199" s="1"/>
  <c r="AE1199" s="1"/>
  <c r="M1169"/>
  <c r="S1169" s="1"/>
  <c r="Y1169" s="1"/>
  <c r="AE1169" s="1"/>
  <c r="M1190"/>
  <c r="S1190" s="1"/>
  <c r="Y1190" s="1"/>
  <c r="AE1190" s="1"/>
  <c r="S1202"/>
  <c r="Y1202" s="1"/>
  <c r="AE1202" s="1"/>
  <c r="M1212"/>
  <c r="S1212" s="1"/>
  <c r="Y1212" s="1"/>
  <c r="AE1212" s="1"/>
  <c r="M1221"/>
  <c r="S1221" s="1"/>
  <c r="Y1221" s="1"/>
  <c r="AE1221" s="1"/>
  <c r="M1225"/>
  <c r="S1225" s="1"/>
  <c r="M1228"/>
  <c r="S1228" s="1"/>
  <c r="Y1228" s="1"/>
  <c r="AE1228" s="1"/>
  <c r="M1231"/>
  <c r="S1231" s="1"/>
  <c r="Y1231" s="1"/>
  <c r="AE1231" s="1"/>
  <c r="M1234"/>
  <c r="S1234" s="1"/>
  <c r="Y1234" s="1"/>
  <c r="M1241"/>
  <c r="S1241" s="1"/>
  <c r="Y1241" s="1"/>
  <c r="AE1241" s="1"/>
  <c r="Y1248"/>
  <c r="AE1248" s="1"/>
  <c r="M1258"/>
  <c r="S1258" s="1"/>
  <c r="Y1258" s="1"/>
  <c r="AE1258" s="1"/>
  <c r="M1260"/>
  <c r="S1260" s="1"/>
  <c r="Y1260" s="1"/>
  <c r="AE1260" s="1"/>
  <c r="M1262"/>
  <c r="S1262" s="1"/>
  <c r="Y1262" s="1"/>
  <c r="AE1262" s="1"/>
  <c r="M1273"/>
  <c r="S1273" s="1"/>
  <c r="Y1273" s="1"/>
  <c r="AE1273" s="1"/>
  <c r="M1275"/>
  <c r="S1275" s="1"/>
  <c r="Y1275" s="1"/>
  <c r="AE1275" s="1"/>
  <c r="M1277"/>
  <c r="S1277" s="1"/>
  <c r="Y1277" s="1"/>
  <c r="AE1277" s="1"/>
  <c r="G1266"/>
  <c r="M1266" s="1"/>
  <c r="S1266" s="1"/>
  <c r="Y1266" s="1"/>
  <c r="AE1266" s="1"/>
  <c r="M1268"/>
  <c r="S1268" s="1"/>
  <c r="Y1268" s="1"/>
  <c r="AE1268" s="1"/>
  <c r="M1270"/>
  <c r="S1270" s="1"/>
  <c r="Y1270" s="1"/>
  <c r="AE1270" s="1"/>
  <c r="M1313"/>
  <c r="S1313" s="1"/>
  <c r="Y1313" s="1"/>
  <c r="AE1313" s="1"/>
  <c r="M1281"/>
  <c r="S1281" s="1"/>
  <c r="Y1281" s="1"/>
  <c r="AE1281" s="1"/>
  <c r="M1284"/>
  <c r="S1284" s="1"/>
  <c r="Y1284" s="1"/>
  <c r="AE1284" s="1"/>
  <c r="M1286"/>
  <c r="S1286" s="1"/>
  <c r="Y1286" s="1"/>
  <c r="AE1286" s="1"/>
  <c r="M1289"/>
  <c r="S1289" s="1"/>
  <c r="Y1289" s="1"/>
  <c r="AE1289" s="1"/>
  <c r="M1291"/>
  <c r="S1291" s="1"/>
  <c r="Y1291" s="1"/>
  <c r="AE1291" s="1"/>
  <c r="M1294"/>
  <c r="S1294" s="1"/>
  <c r="Y1294" s="1"/>
  <c r="AE1294" s="1"/>
  <c r="M1297"/>
  <c r="S1297" s="1"/>
  <c r="Y1297" s="1"/>
  <c r="M1299"/>
  <c r="S1299" s="1"/>
  <c r="Y1299" s="1"/>
  <c r="M1301"/>
  <c r="S1301" s="1"/>
  <c r="Y1301" s="1"/>
  <c r="M1304"/>
  <c r="S1304" s="1"/>
  <c r="Y1304" s="1"/>
  <c r="AE1304" s="1"/>
  <c r="M1306"/>
  <c r="S1306" s="1"/>
  <c r="Y1306" s="1"/>
  <c r="AE1306" s="1"/>
  <c r="M1308"/>
  <c r="S1308" s="1"/>
  <c r="Y1308" s="1"/>
  <c r="AE1308" s="1"/>
  <c r="M1253"/>
  <c r="S1253" s="1"/>
  <c r="Y1253" s="1"/>
  <c r="AE1253" s="1"/>
  <c r="M1324"/>
  <c r="S1324" s="1"/>
  <c r="Y1324" s="1"/>
  <c r="AE1324" s="1"/>
  <c r="M1331"/>
  <c r="S1331" s="1"/>
  <c r="Y1331" s="1"/>
  <c r="AE1331" s="1"/>
  <c r="G1340"/>
  <c r="M1340" s="1"/>
  <c r="S1340" s="1"/>
  <c r="Y1340" s="1"/>
  <c r="AE1340" s="1"/>
  <c r="G1342"/>
  <c r="M1342" s="1"/>
  <c r="S1342" s="1"/>
  <c r="Y1342" s="1"/>
  <c r="AE1342" s="1"/>
  <c r="G1344"/>
  <c r="M1344" s="1"/>
  <c r="S1344" s="1"/>
  <c r="Y1344" s="1"/>
  <c r="AE1344" s="1"/>
  <c r="M1351"/>
  <c r="S1351" s="1"/>
  <c r="Y1351" s="1"/>
  <c r="AE1351" s="1"/>
  <c r="M1356"/>
  <c r="S1356" s="1"/>
  <c r="Y1356" s="1"/>
  <c r="AE1356" s="1"/>
  <c r="M1359"/>
  <c r="S1359" s="1"/>
  <c r="Y1359" s="1"/>
  <c r="AE1359" s="1"/>
  <c r="G1362"/>
  <c r="M1362" s="1"/>
  <c r="S1362" s="1"/>
  <c r="Y1362" s="1"/>
  <c r="AE1362" s="1"/>
  <c r="M1365"/>
  <c r="S1365" s="1"/>
  <c r="Y1365" s="1"/>
  <c r="AE1365" s="1"/>
  <c r="AD19"/>
  <c r="AD18" s="1"/>
  <c r="AD22"/>
  <c r="AD21" s="1"/>
  <c r="AD25"/>
  <c r="AD27"/>
  <c r="AD31"/>
  <c r="AD29"/>
  <c r="AD38"/>
  <c r="AD40"/>
  <c r="AD42"/>
  <c r="AD58"/>
  <c r="AD56"/>
  <c r="AD63"/>
  <c r="AD62" s="1"/>
  <c r="AD51"/>
  <c r="AD50" s="1"/>
  <c r="AD49" s="1"/>
  <c r="AD48" s="1"/>
  <c r="AD47" s="1"/>
  <c r="AD72"/>
  <c r="AD71" s="1"/>
  <c r="AD70" s="1"/>
  <c r="AD69" s="1"/>
  <c r="AD68" s="1"/>
  <c r="AD79"/>
  <c r="AD81"/>
  <c r="AD83"/>
  <c r="AD85"/>
  <c r="AD89"/>
  <c r="AD88" s="1"/>
  <c r="AD92"/>
  <c r="AD91" s="1"/>
  <c r="AD95"/>
  <c r="AD94" s="1"/>
  <c r="AD98"/>
  <c r="AD97" s="1"/>
  <c r="AD101"/>
  <c r="AD100" s="1"/>
  <c r="AD104"/>
  <c r="AD103" s="1"/>
  <c r="AD107"/>
  <c r="AD106" s="1"/>
  <c r="AD115"/>
  <c r="AD114" s="1"/>
  <c r="AD113" s="1"/>
  <c r="AD112" s="1"/>
  <c r="AD111" s="1"/>
  <c r="AD110" s="1"/>
  <c r="AD124"/>
  <c r="AD126"/>
  <c r="AD128"/>
  <c r="AD144"/>
  <c r="AD142"/>
  <c r="AD150"/>
  <c r="AD155"/>
  <c r="AD154" s="1"/>
  <c r="AD153" s="1"/>
  <c r="AD159"/>
  <c r="AD158" s="1"/>
  <c r="AD157" s="1"/>
  <c r="AD131"/>
  <c r="AD168"/>
  <c r="AD170"/>
  <c r="AD173"/>
  <c r="AD172" s="1"/>
  <c r="AD187"/>
  <c r="AD186" s="1"/>
  <c r="AD185" s="1"/>
  <c r="AD184" s="1"/>
  <c r="AD183" s="1"/>
  <c r="AD194"/>
  <c r="AD193" s="1"/>
  <c r="AD192" s="1"/>
  <c r="AD191" s="1"/>
  <c r="AD190" s="1"/>
  <c r="AD180"/>
  <c r="AD179" s="1"/>
  <c r="AD178" s="1"/>
  <c r="AD177" s="1"/>
  <c r="AD176" s="1"/>
  <c r="AD1378"/>
  <c r="AD1377" s="1"/>
  <c r="AD1376" s="1"/>
  <c r="AD1375" s="1"/>
  <c r="AD1373"/>
  <c r="AD1372" s="1"/>
  <c r="AD1371" s="1"/>
  <c r="AD1370" s="1"/>
  <c r="AD239"/>
  <c r="AD243"/>
  <c r="AD241"/>
  <c r="AD267"/>
  <c r="AD266" s="1"/>
  <c r="AD271"/>
  <c r="AD270" s="1"/>
  <c r="AD269" s="1"/>
  <c r="AD275"/>
  <c r="AD277"/>
  <c r="AD279"/>
  <c r="AD262"/>
  <c r="AD261" s="1"/>
  <c r="AD260" s="1"/>
  <c r="AD259" s="1"/>
  <c r="AD257"/>
  <c r="AD256" s="1"/>
  <c r="AD255" s="1"/>
  <c r="AD254" s="1"/>
  <c r="AD286"/>
  <c r="AD285" s="1"/>
  <c r="AD284" s="1"/>
  <c r="AD283" s="1"/>
  <c r="AD282" s="1"/>
  <c r="AD250"/>
  <c r="AD249" s="1"/>
  <c r="AD248" s="1"/>
  <c r="AD247" s="1"/>
  <c r="AD246" s="1"/>
  <c r="AD295"/>
  <c r="AD293" s="1"/>
  <c r="AD292" s="1"/>
  <c r="AD291" s="1"/>
  <c r="AD289" s="1"/>
  <c r="AD309"/>
  <c r="AD308" s="1"/>
  <c r="AD312"/>
  <c r="AD311" s="1"/>
  <c r="AD315"/>
  <c r="AD314" s="1"/>
  <c r="AD318"/>
  <c r="AD317" s="1"/>
  <c r="AD321"/>
  <c r="AD320" s="1"/>
  <c r="AD328"/>
  <c r="AD327" s="1"/>
  <c r="AD326" s="1"/>
  <c r="AD325" s="1"/>
  <c r="AD339"/>
  <c r="AD338" s="1"/>
  <c r="AD342"/>
  <c r="AD341" s="1"/>
  <c r="AD345"/>
  <c r="AD344" s="1"/>
  <c r="AD350"/>
  <c r="AD349" s="1"/>
  <c r="AD348" s="1"/>
  <c r="AD354"/>
  <c r="AD356"/>
  <c r="AD358"/>
  <c r="AD334"/>
  <c r="AD333" s="1"/>
  <c r="AD332" s="1"/>
  <c r="AD331" s="1"/>
  <c r="AD366"/>
  <c r="AD365" s="1"/>
  <c r="AD364" s="1"/>
  <c r="AD363" s="1"/>
  <c r="AD362" s="1"/>
  <c r="AD361" s="1"/>
  <c r="AD374"/>
  <c r="AD373" s="1"/>
  <c r="AD372" s="1"/>
  <c r="AD371" s="1"/>
  <c r="AD369" s="1"/>
  <c r="AD387"/>
  <c r="AD386" s="1"/>
  <c r="AD385" s="1"/>
  <c r="AD384" s="1"/>
  <c r="AD392"/>
  <c r="AD391" s="1"/>
  <c r="AD390" s="1"/>
  <c r="AD389" s="1"/>
  <c r="AD397"/>
  <c r="AD395" s="1"/>
  <c r="AD394" s="1"/>
  <c r="AD404"/>
  <c r="AD403" s="1"/>
  <c r="AD402" s="1"/>
  <c r="AD408"/>
  <c r="AD407" s="1"/>
  <c r="AD406" s="1"/>
  <c r="AD430"/>
  <c r="AD429" s="1"/>
  <c r="AD428" s="1"/>
  <c r="AD434"/>
  <c r="AD433" s="1"/>
  <c r="AD432" s="1"/>
  <c r="AD438"/>
  <c r="AD437" s="1"/>
  <c r="AD436" s="1"/>
  <c r="AD442"/>
  <c r="AD441" s="1"/>
  <c r="AD440" s="1"/>
  <c r="AD444"/>
  <c r="AD452"/>
  <c r="AD451" s="1"/>
  <c r="AD450" s="1"/>
  <c r="AD449" s="1"/>
  <c r="AD459"/>
  <c r="AD458" s="1"/>
  <c r="AD457" s="1"/>
  <c r="AD463"/>
  <c r="AD462" s="1"/>
  <c r="AD461" s="1"/>
  <c r="AD473"/>
  <c r="AD472" s="1"/>
  <c r="AD477"/>
  <c r="AD476" s="1"/>
  <c r="AD480"/>
  <c r="AD479" s="1"/>
  <c r="AD483"/>
  <c r="AD482" s="1"/>
  <c r="AD470"/>
  <c r="AD469" s="1"/>
  <c r="AD491"/>
  <c r="AD490" s="1"/>
  <c r="AD495"/>
  <c r="AD494" s="1"/>
  <c r="AD498"/>
  <c r="AD497" s="1"/>
  <c r="AD501"/>
  <c r="AD500" s="1"/>
  <c r="AD488"/>
  <c r="AD487" s="1"/>
  <c r="AD510"/>
  <c r="AD509"/>
  <c r="AD508" s="1"/>
  <c r="AD506"/>
  <c r="AD505" s="1"/>
  <c r="AD504" s="1"/>
  <c r="AD515"/>
  <c r="AD514" s="1"/>
  <c r="AD513" s="1"/>
  <c r="AD524"/>
  <c r="AD523" s="1"/>
  <c r="AD522" s="1"/>
  <c r="AD521" s="1"/>
  <c r="AD530"/>
  <c r="AD529" s="1"/>
  <c r="AD528" s="1"/>
  <c r="AD527" s="1"/>
  <c r="AD544"/>
  <c r="AD543" s="1"/>
  <c r="AD542" s="1"/>
  <c r="AD541" s="1"/>
  <c r="AD540" s="1"/>
  <c r="AD553"/>
  <c r="AD552" s="1"/>
  <c r="AD551" s="1"/>
  <c r="AD558"/>
  <c r="AD557" s="1"/>
  <c r="AD556" s="1"/>
  <c r="AD563"/>
  <c r="AD562" s="1"/>
  <c r="AD561" s="1"/>
  <c r="AD567"/>
  <c r="AD566"/>
  <c r="AD571"/>
  <c r="AD570"/>
  <c r="AD584"/>
  <c r="AD583" s="1"/>
  <c r="AD582" s="1"/>
  <c r="AD588"/>
  <c r="AD587" s="1"/>
  <c r="AD586" s="1"/>
  <c r="AD592"/>
  <c r="AD591" s="1"/>
  <c r="AD590" s="1"/>
  <c r="AD596"/>
  <c r="AD595" s="1"/>
  <c r="AD599"/>
  <c r="AD598" s="1"/>
  <c r="AD603"/>
  <c r="AD602" s="1"/>
  <c r="AD606"/>
  <c r="AD605" s="1"/>
  <c r="AD611"/>
  <c r="AD610" s="1"/>
  <c r="AD609" s="1"/>
  <c r="AD608" s="1"/>
  <c r="AD648"/>
  <c r="AD647" s="1"/>
  <c r="AD646" s="1"/>
  <c r="AD645" s="1"/>
  <c r="AD655"/>
  <c r="AD654" s="1"/>
  <c r="AD653" s="1"/>
  <c r="AD659"/>
  <c r="AD658" s="1"/>
  <c r="AD657" s="1"/>
  <c r="AD693"/>
  <c r="AD692" s="1"/>
  <c r="AD696"/>
  <c r="AD695" s="1"/>
  <c r="AD700"/>
  <c r="AD699" s="1"/>
  <c r="AD698" s="1"/>
  <c r="AD709"/>
  <c r="AD708" s="1"/>
  <c r="AD707" s="1"/>
  <c r="AD723"/>
  <c r="AD722" s="1"/>
  <c r="AD726"/>
  <c r="AD725" s="1"/>
  <c r="AD719"/>
  <c r="AD718" s="1"/>
  <c r="AD717" s="1"/>
  <c r="AD731"/>
  <c r="AD730" s="1"/>
  <c r="AD729" s="1"/>
  <c r="AD728" s="1"/>
  <c r="AD738"/>
  <c r="AD737" s="1"/>
  <c r="AD736" s="1"/>
  <c r="AD735" s="1"/>
  <c r="AD734" s="1"/>
  <c r="AD769"/>
  <c r="AD768" s="1"/>
  <c r="AD767" s="1"/>
  <c r="AD766" s="1"/>
  <c r="AD765" s="1"/>
  <c r="AD756"/>
  <c r="AD755" s="1"/>
  <c r="AD754" s="1"/>
  <c r="AD753" s="1"/>
  <c r="AD745"/>
  <c r="AD744" s="1"/>
  <c r="AD743" s="1"/>
  <c r="AD748"/>
  <c r="AD747" s="1"/>
  <c r="AD751"/>
  <c r="AD750" s="1"/>
  <c r="AD776"/>
  <c r="AD775" s="1"/>
  <c r="AD774" s="1"/>
  <c r="AD773" s="1"/>
  <c r="AD772" s="1"/>
  <c r="AD762"/>
  <c r="AD761" s="1"/>
  <c r="AD760" s="1"/>
  <c r="AD759" s="1"/>
  <c r="AD785"/>
  <c r="AD784" s="1"/>
  <c r="AD788"/>
  <c r="AD787" s="1"/>
  <c r="AD791"/>
  <c r="AD790" s="1"/>
  <c r="AD794"/>
  <c r="AD793" s="1"/>
  <c r="AD797"/>
  <c r="AD796" s="1"/>
  <c r="AD800"/>
  <c r="AD799" s="1"/>
  <c r="AD803"/>
  <c r="AD802" s="1"/>
  <c r="AD810"/>
  <c r="AD809" s="1"/>
  <c r="AD808" s="1"/>
  <c r="AD807" s="1"/>
  <c r="AD806" s="1"/>
  <c r="AD820"/>
  <c r="AD819" s="1"/>
  <c r="AD817"/>
  <c r="AD816" s="1"/>
  <c r="AD857"/>
  <c r="AD856" s="1"/>
  <c r="AD855" s="1"/>
  <c r="AD854" s="1"/>
  <c r="AD852"/>
  <c r="AD851" s="1"/>
  <c r="AD850" s="1"/>
  <c r="AD849" s="1"/>
  <c r="AD861"/>
  <c r="AD860" s="1"/>
  <c r="AD859" s="1"/>
  <c r="AD868"/>
  <c r="AD867" s="1"/>
  <c r="AD866" s="1"/>
  <c r="AD872"/>
  <c r="AD871" s="1"/>
  <c r="AD875"/>
  <c r="AD874" s="1"/>
  <c r="AD880"/>
  <c r="AD879" s="1"/>
  <c r="AD878" s="1"/>
  <c r="AD877" s="1"/>
  <c r="AD887"/>
  <c r="AD886" s="1"/>
  <c r="AD885" s="1"/>
  <c r="AD884" s="1"/>
  <c r="AD883" s="1"/>
  <c r="AD896"/>
  <c r="AD893" s="1"/>
  <c r="AD892" s="1"/>
  <c r="AD890" s="1"/>
  <c r="AD905"/>
  <c r="AD904" s="1"/>
  <c r="AD903" s="1"/>
  <c r="AD902" s="1"/>
  <c r="AD901" s="1"/>
  <c r="AD912"/>
  <c r="AD911" s="1"/>
  <c r="AD910" s="1"/>
  <c r="AD915"/>
  <c r="AD914" s="1"/>
  <c r="AD918"/>
  <c r="AD917" s="1"/>
  <c r="AD921"/>
  <c r="AD920" s="1"/>
  <c r="AD927"/>
  <c r="AD926" s="1"/>
  <c r="AD925" s="1"/>
  <c r="AD924" s="1"/>
  <c r="AD934"/>
  <c r="AD933" s="1"/>
  <c r="AD932" s="1"/>
  <c r="AD931" s="1"/>
  <c r="AD939"/>
  <c r="AD938" s="1"/>
  <c r="AD937" s="1"/>
  <c r="AD936" s="1"/>
  <c r="AD944"/>
  <c r="AD943" s="1"/>
  <c r="AD942" s="1"/>
  <c r="AD941" s="1"/>
  <c r="AD949"/>
  <c r="AD948" s="1"/>
  <c r="AD947" s="1"/>
  <c r="AD946" s="1"/>
  <c r="AD956"/>
  <c r="AD955" s="1"/>
  <c r="AD954" s="1"/>
  <c r="AD953" s="1"/>
  <c r="AD966"/>
  <c r="AD965" s="1"/>
  <c r="AD964" s="1"/>
  <c r="AD963" s="1"/>
  <c r="AD971"/>
  <c r="AD970" s="1"/>
  <c r="AD969" s="1"/>
  <c r="AD968" s="1"/>
  <c r="AD961"/>
  <c r="AD960" s="1"/>
  <c r="AD959" s="1"/>
  <c r="AD958" s="1"/>
  <c r="AD988"/>
  <c r="AD987" s="1"/>
  <c r="AD986" s="1"/>
  <c r="AD985" s="1"/>
  <c r="AD983"/>
  <c r="AD982" s="1"/>
  <c r="AD981" s="1"/>
  <c r="AD980" s="1"/>
  <c r="AD978"/>
  <c r="AD977" s="1"/>
  <c r="AD976" s="1"/>
  <c r="AD975" s="1"/>
  <c r="AD1024"/>
  <c r="AD1023" s="1"/>
  <c r="AD1022" s="1"/>
  <c r="AD1021" s="1"/>
  <c r="AD1014"/>
  <c r="AD1016"/>
  <c r="AD993"/>
  <c r="AD992" s="1"/>
  <c r="AD991" s="1"/>
  <c r="AD998"/>
  <c r="AD997" s="1"/>
  <c r="AD1003"/>
  <c r="AD1002" s="1"/>
  <c r="AD1006"/>
  <c r="AD1005" s="1"/>
  <c r="AD1036"/>
  <c r="AD1035" s="1"/>
  <c r="AD1034" s="1"/>
  <c r="AD1040"/>
  <c r="AD1039" s="1"/>
  <c r="AD1038" s="1"/>
  <c r="AD1045"/>
  <c r="AD1044" s="1"/>
  <c r="AD1043" s="1"/>
  <c r="AD1042" s="1"/>
  <c r="AD1031"/>
  <c r="AD1030" s="1"/>
  <c r="AD1029" s="1"/>
  <c r="AD1028" s="1"/>
  <c r="AD1050"/>
  <c r="AD1049" s="1"/>
  <c r="AD1048" s="1"/>
  <c r="AD1047" s="1"/>
  <c r="AD1057"/>
  <c r="AD1056" s="1"/>
  <c r="AD1055" s="1"/>
  <c r="AD1054" s="1"/>
  <c r="AD1053" s="1"/>
  <c r="AD1064"/>
  <c r="AD1063" s="1"/>
  <c r="AD1062" s="1"/>
  <c r="AD1061" s="1"/>
  <c r="AD1060" s="1"/>
  <c r="AD1073"/>
  <c r="AD1072" s="1"/>
  <c r="AD1071" s="1"/>
  <c r="AD1070" s="1"/>
  <c r="AD1069" s="1"/>
  <c r="AD1080"/>
  <c r="AD1079" s="1"/>
  <c r="AD1078" s="1"/>
  <c r="AD1084"/>
  <c r="AD1086"/>
  <c r="AD1089"/>
  <c r="AD1088" s="1"/>
  <c r="AD1093"/>
  <c r="AD1092" s="1"/>
  <c r="AD1096"/>
  <c r="AD1095" s="1"/>
  <c r="AD1099"/>
  <c r="AD1098" s="1"/>
  <c r="AD1103"/>
  <c r="AD1102" s="1"/>
  <c r="AD1101" s="1"/>
  <c r="AD1110"/>
  <c r="AD1109" s="1"/>
  <c r="AD1108" s="1"/>
  <c r="AD1107" s="1"/>
  <c r="AD1106" s="1"/>
  <c r="AD1117"/>
  <c r="AD1119"/>
  <c r="AD1126"/>
  <c r="AD1125" s="1"/>
  <c r="AD1129"/>
  <c r="AD1128" s="1"/>
  <c r="AD1132"/>
  <c r="AD1131" s="1"/>
  <c r="AD1135"/>
  <c r="AD1134" s="1"/>
  <c r="AD1138"/>
  <c r="AD1137" s="1"/>
  <c r="AD1141"/>
  <c r="AD1140" s="1"/>
  <c r="AD1144"/>
  <c r="AD1143" s="1"/>
  <c r="AD1147"/>
  <c r="AD1146" s="1"/>
  <c r="AD1150"/>
  <c r="AD1149" s="1"/>
  <c r="AD1153"/>
  <c r="AD1152" s="1"/>
  <c r="AD1156"/>
  <c r="AD1155" s="1"/>
  <c r="AD1159"/>
  <c r="AD1158" s="1"/>
  <c r="AD1162"/>
  <c r="AD1161" s="1"/>
  <c r="AD1165"/>
  <c r="AD1164" s="1"/>
  <c r="AD1171"/>
  <c r="AD1170" s="1"/>
  <c r="AD1174"/>
  <c r="AD1173" s="1"/>
  <c r="AD1177"/>
  <c r="AD1176" s="1"/>
  <c r="AD1180"/>
  <c r="AD1179" s="1"/>
  <c r="AD1183"/>
  <c r="AD1182" s="1"/>
  <c r="AD1186"/>
  <c r="AD1185" s="1"/>
  <c r="AD1192"/>
  <c r="AD1191" s="1"/>
  <c r="AD1195"/>
  <c r="AD1194" s="1"/>
  <c r="AD1198"/>
  <c r="AD1197" s="1"/>
  <c r="AD1168"/>
  <c r="AD1167" s="1"/>
  <c r="AD1189"/>
  <c r="AD1188" s="1"/>
  <c r="AD1201"/>
  <c r="AD1200" s="1"/>
  <c r="AD1211"/>
  <c r="AD1210" s="1"/>
  <c r="AD1209" s="1"/>
  <c r="AD1208" s="1"/>
  <c r="AD1207" s="1"/>
  <c r="AD1220"/>
  <c r="AD1219" s="1"/>
  <c r="AD1218" s="1"/>
  <c r="AD1224"/>
  <c r="AD1223" s="1"/>
  <c r="AD1227"/>
  <c r="AD1226" s="1"/>
  <c r="AD1230"/>
  <c r="AD1229" s="1"/>
  <c r="AD1233"/>
  <c r="AD1232" s="1"/>
  <c r="AD1247"/>
  <c r="AD1246" s="1"/>
  <c r="AD1245" s="1"/>
  <c r="AD1244" s="1"/>
  <c r="AD1257"/>
  <c r="AD1259"/>
  <c r="AD1261"/>
  <c r="AD1272"/>
  <c r="AD1274"/>
  <c r="AD1276"/>
  <c r="AD1265"/>
  <c r="AD1267"/>
  <c r="AD1269"/>
  <c r="AD1312"/>
  <c r="AD1311" s="1"/>
  <c r="AD1310" s="1"/>
  <c r="AD1309" s="1"/>
  <c r="AD1280"/>
  <c r="AD1279" s="1"/>
  <c r="AD1283"/>
  <c r="AD1282" s="1"/>
  <c r="AD1285"/>
  <c r="AD1288"/>
  <c r="AD1287" s="1"/>
  <c r="AD1290"/>
  <c r="AD1293"/>
  <c r="AD1292" s="1"/>
  <c r="AD1296"/>
  <c r="AD1298"/>
  <c r="AD1300"/>
  <c r="AD1303"/>
  <c r="AD1305"/>
  <c r="AD1307"/>
  <c r="AD1252"/>
  <c r="AD1251" s="1"/>
  <c r="AD1250" s="1"/>
  <c r="AD1249" s="1"/>
  <c r="AD1323"/>
  <c r="AD1322" s="1"/>
  <c r="AD1321" s="1"/>
  <c r="AD1320" s="1"/>
  <c r="AD1319" s="1"/>
  <c r="AD1330"/>
  <c r="AD1329" s="1"/>
  <c r="AD1328" s="1"/>
  <c r="AD1327" s="1"/>
  <c r="AD1326" s="1"/>
  <c r="AD1339"/>
  <c r="AD1341"/>
  <c r="AD1343"/>
  <c r="AD1350"/>
  <c r="AD1349"/>
  <c r="AD1348" s="1"/>
  <c r="AD1347" s="1"/>
  <c r="AD1355"/>
  <c r="AD1354"/>
  <c r="AD1358"/>
  <c r="AD1357" s="1"/>
  <c r="AD1361"/>
  <c r="AD1360" s="1"/>
  <c r="AC19"/>
  <c r="AC18" s="1"/>
  <c r="AC22"/>
  <c r="AC21" s="1"/>
  <c r="AC25"/>
  <c r="AC27"/>
  <c r="AC31"/>
  <c r="AC29"/>
  <c r="AC38"/>
  <c r="AC40"/>
  <c r="AC42"/>
  <c r="AC58"/>
  <c r="AC56"/>
  <c r="AC63"/>
  <c r="AC62" s="1"/>
  <c r="AC51"/>
  <c r="AC50" s="1"/>
  <c r="AC49" s="1"/>
  <c r="AC48" s="1"/>
  <c r="AC47" s="1"/>
  <c r="AC72"/>
  <c r="AC71" s="1"/>
  <c r="AC70" s="1"/>
  <c r="AC69" s="1"/>
  <c r="AC68" s="1"/>
  <c r="AC79"/>
  <c r="AC81"/>
  <c r="AC83"/>
  <c r="AC85"/>
  <c r="AC89"/>
  <c r="AC88" s="1"/>
  <c r="AC92"/>
  <c r="AC91" s="1"/>
  <c r="AC95"/>
  <c r="AC94" s="1"/>
  <c r="AC98"/>
  <c r="AC97" s="1"/>
  <c r="AC101"/>
  <c r="AC100" s="1"/>
  <c r="AC104"/>
  <c r="AC103" s="1"/>
  <c r="AC107"/>
  <c r="AC106" s="1"/>
  <c r="AC115"/>
  <c r="AC114" s="1"/>
  <c r="AC113" s="1"/>
  <c r="AC112" s="1"/>
  <c r="AC111" s="1"/>
  <c r="AC110" s="1"/>
  <c r="AC124"/>
  <c r="AC126"/>
  <c r="AC128"/>
  <c r="AC144"/>
  <c r="AC142"/>
  <c r="AC150"/>
  <c r="AC155"/>
  <c r="AC154" s="1"/>
  <c r="AC153" s="1"/>
  <c r="AC159"/>
  <c r="AC158" s="1"/>
  <c r="AC157" s="1"/>
  <c r="AC131"/>
  <c r="AC168"/>
  <c r="AC170"/>
  <c r="AC173"/>
  <c r="AC172" s="1"/>
  <c r="AC187"/>
  <c r="AC186" s="1"/>
  <c r="AC185" s="1"/>
  <c r="AC184" s="1"/>
  <c r="AC183" s="1"/>
  <c r="AC194"/>
  <c r="AC193" s="1"/>
  <c r="AC192" s="1"/>
  <c r="AC191" s="1"/>
  <c r="AC190" s="1"/>
  <c r="AC180"/>
  <c r="AC179" s="1"/>
  <c r="AC178" s="1"/>
  <c r="AC177" s="1"/>
  <c r="AC176" s="1"/>
  <c r="AC201"/>
  <c r="AC200" s="1"/>
  <c r="AC199" s="1"/>
  <c r="AC198" s="1"/>
  <c r="AC197" s="1"/>
  <c r="AC210"/>
  <c r="AC209" s="1"/>
  <c r="AC1378"/>
  <c r="AC1377" s="1"/>
  <c r="AC1376" s="1"/>
  <c r="AC1375" s="1"/>
  <c r="AC1373"/>
  <c r="AC1372" s="1"/>
  <c r="AC1371" s="1"/>
  <c r="AC1370" s="1"/>
  <c r="AC239"/>
  <c r="AC243"/>
  <c r="AC241"/>
  <c r="AC267"/>
  <c r="AC266" s="1"/>
  <c r="AC271"/>
  <c r="AC270" s="1"/>
  <c r="AC269" s="1"/>
  <c r="AC275"/>
  <c r="AC277"/>
  <c r="AC279"/>
  <c r="AC262"/>
  <c r="AC261" s="1"/>
  <c r="AC260" s="1"/>
  <c r="AC259" s="1"/>
  <c r="AC257"/>
  <c r="AC256" s="1"/>
  <c r="AC255" s="1"/>
  <c r="AC254" s="1"/>
  <c r="AC286"/>
  <c r="AC285" s="1"/>
  <c r="AC284" s="1"/>
  <c r="AC283" s="1"/>
  <c r="AC282" s="1"/>
  <c r="AC250"/>
  <c r="AC249" s="1"/>
  <c r="AC248" s="1"/>
  <c r="AC247" s="1"/>
  <c r="AC246" s="1"/>
  <c r="AC295"/>
  <c r="AC294" s="1"/>
  <c r="AC293" s="1"/>
  <c r="AC292" s="1"/>
  <c r="AC291" s="1"/>
  <c r="AC289" s="1"/>
  <c r="AC305"/>
  <c r="AC304" s="1"/>
  <c r="AC303" s="1"/>
  <c r="AC309"/>
  <c r="AC308" s="1"/>
  <c r="AC312"/>
  <c r="AC311" s="1"/>
  <c r="AC315"/>
  <c r="AC314" s="1"/>
  <c r="AC318"/>
  <c r="AC317" s="1"/>
  <c r="AC321"/>
  <c r="AC320" s="1"/>
  <c r="AC328"/>
  <c r="AC327" s="1"/>
  <c r="AC326" s="1"/>
  <c r="AC325" s="1"/>
  <c r="AC339"/>
  <c r="AC338" s="1"/>
  <c r="AC342"/>
  <c r="AC341" s="1"/>
  <c r="AC345"/>
  <c r="AC344" s="1"/>
  <c r="AC350"/>
  <c r="AC349"/>
  <c r="AC348" s="1"/>
  <c r="AC354"/>
  <c r="AC356"/>
  <c r="AC358"/>
  <c r="AC334"/>
  <c r="AC333" s="1"/>
  <c r="AC332" s="1"/>
  <c r="AC331" s="1"/>
  <c r="AC366"/>
  <c r="AC365" s="1"/>
  <c r="AC364" s="1"/>
  <c r="AC363" s="1"/>
  <c r="AC362" s="1"/>
  <c r="AC361" s="1"/>
  <c r="AC374"/>
  <c r="AC373" s="1"/>
  <c r="AC372" s="1"/>
  <c r="AC371" s="1"/>
  <c r="AC387"/>
  <c r="AC386" s="1"/>
  <c r="AC385" s="1"/>
  <c r="AC384" s="1"/>
  <c r="AC392"/>
  <c r="AC391" s="1"/>
  <c r="AC390" s="1"/>
  <c r="AC389" s="1"/>
  <c r="AC397"/>
  <c r="AC396" s="1"/>
  <c r="AC395" s="1"/>
  <c r="AC394" s="1"/>
  <c r="AC404"/>
  <c r="AC403" s="1"/>
  <c r="AC402" s="1"/>
  <c r="AC408"/>
  <c r="AC407" s="1"/>
  <c r="AC406" s="1"/>
  <c r="AC414"/>
  <c r="AC416"/>
  <c r="AC418"/>
  <c r="AC430"/>
  <c r="AC429"/>
  <c r="AC428" s="1"/>
  <c r="AC434"/>
  <c r="AC433" s="1"/>
  <c r="AC432" s="1"/>
  <c r="AC438"/>
  <c r="AC437" s="1"/>
  <c r="AC436" s="1"/>
  <c r="AC442"/>
  <c r="AC441" s="1"/>
  <c r="AC440" s="1"/>
  <c r="AC447"/>
  <c r="AC446" s="1"/>
  <c r="AC445" s="1"/>
  <c r="AC444" s="1"/>
  <c r="AC452"/>
  <c r="AC451" s="1"/>
  <c r="AC450" s="1"/>
  <c r="AC449" s="1"/>
  <c r="AC459"/>
  <c r="AC458" s="1"/>
  <c r="AC457" s="1"/>
  <c r="AC463"/>
  <c r="AC462"/>
  <c r="AC461" s="1"/>
  <c r="AC473"/>
  <c r="AC472" s="1"/>
  <c r="AC477"/>
  <c r="AC476" s="1"/>
  <c r="AC480"/>
  <c r="AC479" s="1"/>
  <c r="AC483"/>
  <c r="AC482" s="1"/>
  <c r="AC470"/>
  <c r="AC469" s="1"/>
  <c r="AC491"/>
  <c r="AC490" s="1"/>
  <c r="AC495"/>
  <c r="AC494" s="1"/>
  <c r="AC498"/>
  <c r="AC497" s="1"/>
  <c r="AC501"/>
  <c r="AC500" s="1"/>
  <c r="AC488"/>
  <c r="AC487" s="1"/>
  <c r="AC510"/>
  <c r="AC509" s="1"/>
  <c r="AC508" s="1"/>
  <c r="AC506"/>
  <c r="AC505" s="1"/>
  <c r="AC504" s="1"/>
  <c r="AC515"/>
  <c r="AC514" s="1"/>
  <c r="AC513" s="1"/>
  <c r="AC524"/>
  <c r="AC523" s="1"/>
  <c r="AC522" s="1"/>
  <c r="AC521" s="1"/>
  <c r="AC530"/>
  <c r="AC529" s="1"/>
  <c r="AC533"/>
  <c r="AC532" s="1"/>
  <c r="AC536"/>
  <c r="AC535" s="1"/>
  <c r="AC544"/>
  <c r="AC543" s="1"/>
  <c r="AC542" s="1"/>
  <c r="AC541" s="1"/>
  <c r="AC540" s="1"/>
  <c r="AC553"/>
  <c r="AC552" s="1"/>
  <c r="AC551" s="1"/>
  <c r="AC558"/>
  <c r="AC557" s="1"/>
  <c r="AC556" s="1"/>
  <c r="AC563"/>
  <c r="AC562" s="1"/>
  <c r="AC561" s="1"/>
  <c r="AC567"/>
  <c r="AC566" s="1"/>
  <c r="AC571"/>
  <c r="AC570" s="1"/>
  <c r="AC577"/>
  <c r="AC576" s="1"/>
  <c r="AC575" s="1"/>
  <c r="AC574" s="1"/>
  <c r="AC584"/>
  <c r="AC583" s="1"/>
  <c r="AC582" s="1"/>
  <c r="AC588"/>
  <c r="AC587" s="1"/>
  <c r="AC586" s="1"/>
  <c r="AC592"/>
  <c r="AC591" s="1"/>
  <c r="AC590" s="1"/>
  <c r="AC596"/>
  <c r="AC595" s="1"/>
  <c r="AC599"/>
  <c r="AC598" s="1"/>
  <c r="AC603"/>
  <c r="AC602" s="1"/>
  <c r="AC606"/>
  <c r="AC605" s="1"/>
  <c r="AC611"/>
  <c r="AC610" s="1"/>
  <c r="AC609" s="1"/>
  <c r="AC608" s="1"/>
  <c r="AC648"/>
  <c r="AC647" s="1"/>
  <c r="AC646" s="1"/>
  <c r="AC645" s="1"/>
  <c r="AC655"/>
  <c r="AC654" s="1"/>
  <c r="AC653" s="1"/>
  <c r="AC659"/>
  <c r="AC658" s="1"/>
  <c r="AC657" s="1"/>
  <c r="AC693"/>
  <c r="AC692" s="1"/>
  <c r="AC696"/>
  <c r="AC695" s="1"/>
  <c r="AC700"/>
  <c r="AC699" s="1"/>
  <c r="AC698" s="1"/>
  <c r="AC709"/>
  <c r="AC711"/>
  <c r="AC715"/>
  <c r="AC713"/>
  <c r="AC723"/>
  <c r="AC722" s="1"/>
  <c r="AC726"/>
  <c r="AC725" s="1"/>
  <c r="AC719"/>
  <c r="AC718" s="1"/>
  <c r="AC717" s="1"/>
  <c r="AC731"/>
  <c r="AC730" s="1"/>
  <c r="AC729" s="1"/>
  <c r="AC728" s="1"/>
  <c r="AC738"/>
  <c r="AC737" s="1"/>
  <c r="AC736" s="1"/>
  <c r="AC735" s="1"/>
  <c r="AC734" s="1"/>
  <c r="AC769"/>
  <c r="AC768" s="1"/>
  <c r="AC767" s="1"/>
  <c r="AC766" s="1"/>
  <c r="AC765" s="1"/>
  <c r="AC756"/>
  <c r="AC755" s="1"/>
  <c r="AC754" s="1"/>
  <c r="AC753" s="1"/>
  <c r="AC745"/>
  <c r="AC744" s="1"/>
  <c r="AC743" s="1"/>
  <c r="AC748"/>
  <c r="AC747" s="1"/>
  <c r="AC751"/>
  <c r="AC750" s="1"/>
  <c r="AC776"/>
  <c r="AC775" s="1"/>
  <c r="AC774" s="1"/>
  <c r="AC773" s="1"/>
  <c r="AC772" s="1"/>
  <c r="AC762"/>
  <c r="AC761" s="1"/>
  <c r="AC760" s="1"/>
  <c r="AC759" s="1"/>
  <c r="AC785"/>
  <c r="AC784"/>
  <c r="AC788"/>
  <c r="AC787" s="1"/>
  <c r="AC791"/>
  <c r="AC790" s="1"/>
  <c r="AC794"/>
  <c r="AC793" s="1"/>
  <c r="AC797"/>
  <c r="AC796" s="1"/>
  <c r="AC800"/>
  <c r="AC799" s="1"/>
  <c r="AC803"/>
  <c r="AC802" s="1"/>
  <c r="AC810"/>
  <c r="AC809" s="1"/>
  <c r="AC808" s="1"/>
  <c r="AC807" s="1"/>
  <c r="AC806" s="1"/>
  <c r="AC820"/>
  <c r="AC819" s="1"/>
  <c r="AC817"/>
  <c r="AC816" s="1"/>
  <c r="AC857"/>
  <c r="AC856" s="1"/>
  <c r="AC855" s="1"/>
  <c r="AC854" s="1"/>
  <c r="AC852"/>
  <c r="AC851" s="1"/>
  <c r="AC850" s="1"/>
  <c r="AC849" s="1"/>
  <c r="AC861"/>
  <c r="AC860" s="1"/>
  <c r="AC859" s="1"/>
  <c r="AC868"/>
  <c r="AC867" s="1"/>
  <c r="AC866" s="1"/>
  <c r="AC872"/>
  <c r="AC871" s="1"/>
  <c r="AC875"/>
  <c r="AC874" s="1"/>
  <c r="AC880"/>
  <c r="AC879" s="1"/>
  <c r="AC878" s="1"/>
  <c r="AC877" s="1"/>
  <c r="AC887"/>
  <c r="AC886" s="1"/>
  <c r="AC885" s="1"/>
  <c r="AC884" s="1"/>
  <c r="AC883" s="1"/>
  <c r="AC896"/>
  <c r="AC893" s="1"/>
  <c r="AC892" s="1"/>
  <c r="AC890" s="1"/>
  <c r="AC905"/>
  <c r="AC904" s="1"/>
  <c r="AC903" s="1"/>
  <c r="AC902" s="1"/>
  <c r="AC901" s="1"/>
  <c r="AC912"/>
  <c r="AC911" s="1"/>
  <c r="AC910" s="1"/>
  <c r="AC915"/>
  <c r="AC914" s="1"/>
  <c r="AC918"/>
  <c r="AC917" s="1"/>
  <c r="AC921"/>
  <c r="AC920" s="1"/>
  <c r="AC927"/>
  <c r="AC926" s="1"/>
  <c r="AC925" s="1"/>
  <c r="AC924" s="1"/>
  <c r="AC934"/>
  <c r="AC933" s="1"/>
  <c r="AC932" s="1"/>
  <c r="AC931" s="1"/>
  <c r="AC939"/>
  <c r="AC938" s="1"/>
  <c r="AC937" s="1"/>
  <c r="AC936" s="1"/>
  <c r="AC944"/>
  <c r="AC943" s="1"/>
  <c r="AC942" s="1"/>
  <c r="AC941" s="1"/>
  <c r="AC949"/>
  <c r="AC948" s="1"/>
  <c r="AC947" s="1"/>
  <c r="AC946" s="1"/>
  <c r="AC956"/>
  <c r="AC955" s="1"/>
  <c r="AC954" s="1"/>
  <c r="AC953" s="1"/>
  <c r="AC966"/>
  <c r="AC965" s="1"/>
  <c r="AC964" s="1"/>
  <c r="AC963" s="1"/>
  <c r="AC971"/>
  <c r="AC970" s="1"/>
  <c r="AC969" s="1"/>
  <c r="AC968" s="1"/>
  <c r="AC961"/>
  <c r="AC960" s="1"/>
  <c r="AC959" s="1"/>
  <c r="AC958" s="1"/>
  <c r="AC988"/>
  <c r="AC987" s="1"/>
  <c r="AC986" s="1"/>
  <c r="AC985" s="1"/>
  <c r="AC983"/>
  <c r="AC982" s="1"/>
  <c r="AC981" s="1"/>
  <c r="AC980" s="1"/>
  <c r="AC978"/>
  <c r="AC977" s="1"/>
  <c r="AC976" s="1"/>
  <c r="AC975" s="1"/>
  <c r="AC1024"/>
  <c r="AC1023" s="1"/>
  <c r="AC1022" s="1"/>
  <c r="AC1021" s="1"/>
  <c r="AC1014"/>
  <c r="AC1016"/>
  <c r="AC993"/>
  <c r="AC995"/>
  <c r="AC998"/>
  <c r="AC1000"/>
  <c r="AC1003"/>
  <c r="AC1002" s="1"/>
  <c r="AC1006"/>
  <c r="AC1005" s="1"/>
  <c r="AC1036"/>
  <c r="AC1035" s="1"/>
  <c r="AC1034" s="1"/>
  <c r="AC1040"/>
  <c r="AC1039" s="1"/>
  <c r="AC1038" s="1"/>
  <c r="AC1045"/>
  <c r="AC1044" s="1"/>
  <c r="AC1043" s="1"/>
  <c r="AC1042" s="1"/>
  <c r="AC1031"/>
  <c r="AC1030" s="1"/>
  <c r="AC1029" s="1"/>
  <c r="AC1028" s="1"/>
  <c r="AC1050"/>
  <c r="AC1049" s="1"/>
  <c r="AC1048" s="1"/>
  <c r="AC1047" s="1"/>
  <c r="AC1057"/>
  <c r="AC1056" s="1"/>
  <c r="AC1055" s="1"/>
  <c r="AC1054" s="1"/>
  <c r="AC1053" s="1"/>
  <c r="AC1064"/>
  <c r="AC1063" s="1"/>
  <c r="AC1062" s="1"/>
  <c r="AC1061" s="1"/>
  <c r="AC1060" s="1"/>
  <c r="AC1073"/>
  <c r="AC1072" s="1"/>
  <c r="AC1071" s="1"/>
  <c r="AC1070" s="1"/>
  <c r="AC1069" s="1"/>
  <c r="AC1080"/>
  <c r="AC1079" s="1"/>
  <c r="AC1078" s="1"/>
  <c r="AC1084"/>
  <c r="AC1086"/>
  <c r="AC1089"/>
  <c r="AC1088" s="1"/>
  <c r="AC1093"/>
  <c r="AC1092" s="1"/>
  <c r="AC1096"/>
  <c r="AC1095" s="1"/>
  <c r="AC1099"/>
  <c r="AC1098" s="1"/>
  <c r="AC1103"/>
  <c r="AC1102" s="1"/>
  <c r="AC1101" s="1"/>
  <c r="AC1110"/>
  <c r="AC1109" s="1"/>
  <c r="AC1108" s="1"/>
  <c r="AC1107" s="1"/>
  <c r="AC1106" s="1"/>
  <c r="AC1117"/>
  <c r="AC1119"/>
  <c r="AC1126"/>
  <c r="AC1125" s="1"/>
  <c r="AC1129"/>
  <c r="AC1128" s="1"/>
  <c r="AC1132"/>
  <c r="AC1131" s="1"/>
  <c r="AC1135"/>
  <c r="AC1134" s="1"/>
  <c r="AC1138"/>
  <c r="AC1137" s="1"/>
  <c r="AC1141"/>
  <c r="AC1140" s="1"/>
  <c r="AC1144"/>
  <c r="AC1143" s="1"/>
  <c r="AC1147"/>
  <c r="AC1146" s="1"/>
  <c r="AC1150"/>
  <c r="AC1149" s="1"/>
  <c r="AC1153"/>
  <c r="AC1152" s="1"/>
  <c r="AC1156"/>
  <c r="AC1155" s="1"/>
  <c r="AC1159"/>
  <c r="AC1158" s="1"/>
  <c r="AC1162"/>
  <c r="AC1161" s="1"/>
  <c r="AC1165"/>
  <c r="AC1164" s="1"/>
  <c r="AC1171"/>
  <c r="AC1170" s="1"/>
  <c r="AC1174"/>
  <c r="AC1173" s="1"/>
  <c r="AC1177"/>
  <c r="AC1176" s="1"/>
  <c r="AC1180"/>
  <c r="AC1179" s="1"/>
  <c r="AC1183"/>
  <c r="AC1182" s="1"/>
  <c r="AC1186"/>
  <c r="AC1185" s="1"/>
  <c r="AC1192"/>
  <c r="AC1191" s="1"/>
  <c r="AC1195"/>
  <c r="AC1194" s="1"/>
  <c r="AC1198"/>
  <c r="AC1197" s="1"/>
  <c r="AC1168"/>
  <c r="AC1167" s="1"/>
  <c r="AC1189"/>
  <c r="AC1188" s="1"/>
  <c r="AC1201"/>
  <c r="AC1200" s="1"/>
  <c r="AC1211"/>
  <c r="AC1210" s="1"/>
  <c r="AC1209" s="1"/>
  <c r="AC1208" s="1"/>
  <c r="AC1207" s="1"/>
  <c r="AC1220"/>
  <c r="AC1219" s="1"/>
  <c r="AC1218" s="1"/>
  <c r="AC1224"/>
  <c r="AC1223" s="1"/>
  <c r="AC1227"/>
  <c r="AC1226" s="1"/>
  <c r="AC1230"/>
  <c r="AC1229" s="1"/>
  <c r="AC1233"/>
  <c r="AC1232" s="1"/>
  <c r="AC1240"/>
  <c r="AC1239" s="1"/>
  <c r="AC1238" s="1"/>
  <c r="AC1237" s="1"/>
  <c r="AC1236" s="1"/>
  <c r="AC1247"/>
  <c r="AC1246" s="1"/>
  <c r="AC1245" s="1"/>
  <c r="AC1244" s="1"/>
  <c r="AC1257"/>
  <c r="AC1259"/>
  <c r="AC1261"/>
  <c r="AC1272"/>
  <c r="AC1274"/>
  <c r="AC1276"/>
  <c r="AC1265"/>
  <c r="AC1267"/>
  <c r="AC1269"/>
  <c r="AC1312"/>
  <c r="AC1311" s="1"/>
  <c r="AC1310" s="1"/>
  <c r="AC1309" s="1"/>
  <c r="AC1280"/>
  <c r="AC1279" s="1"/>
  <c r="AC1283"/>
  <c r="AC1285"/>
  <c r="AC1288"/>
  <c r="AC1287" s="1"/>
  <c r="AC1290"/>
  <c r="AC1293"/>
  <c r="AC1292" s="1"/>
  <c r="AC1296"/>
  <c r="AC1298"/>
  <c r="AC1300"/>
  <c r="AC1303"/>
  <c r="AC1305"/>
  <c r="AC1307"/>
  <c r="AC1252"/>
  <c r="AC1251" s="1"/>
  <c r="AC1250" s="1"/>
  <c r="AC1249" s="1"/>
  <c r="AC1323"/>
  <c r="AC1322" s="1"/>
  <c r="AC1321" s="1"/>
  <c r="AC1320" s="1"/>
  <c r="AC1319" s="1"/>
  <c r="AC1330"/>
  <c r="AC1329" s="1"/>
  <c r="AC1328" s="1"/>
  <c r="AC1327" s="1"/>
  <c r="AC1326" s="1"/>
  <c r="AC1339"/>
  <c r="AC1341"/>
  <c r="AC1343"/>
  <c r="AC1350"/>
  <c r="AC1349" s="1"/>
  <c r="AC1348" s="1"/>
  <c r="AC1347" s="1"/>
  <c r="AC1355"/>
  <c r="AC1354" s="1"/>
  <c r="AC1358"/>
  <c r="AC1357" s="1"/>
  <c r="AC1361"/>
  <c r="AC1360" s="1"/>
  <c r="AC1364"/>
  <c r="AC1363" s="1"/>
  <c r="AB19"/>
  <c r="AB18" s="1"/>
  <c r="AB22"/>
  <c r="AB21" s="1"/>
  <c r="AB25"/>
  <c r="AB27"/>
  <c r="AB31"/>
  <c r="AB29"/>
  <c r="AB38"/>
  <c r="AB40"/>
  <c r="AB42"/>
  <c r="AB58"/>
  <c r="AB56"/>
  <c r="AB63"/>
  <c r="AB62" s="1"/>
  <c r="AB51"/>
  <c r="AB50" s="1"/>
  <c r="AB49" s="1"/>
  <c r="AB48" s="1"/>
  <c r="AB47" s="1"/>
  <c r="AB72"/>
  <c r="AB71" s="1"/>
  <c r="AB70" s="1"/>
  <c r="AB69" s="1"/>
  <c r="AB68" s="1"/>
  <c r="AB79"/>
  <c r="AB81"/>
  <c r="AB83"/>
  <c r="AB85"/>
  <c r="AB89"/>
  <c r="AB88" s="1"/>
  <c r="AB92"/>
  <c r="AB91" s="1"/>
  <c r="AB95"/>
  <c r="AB94" s="1"/>
  <c r="AB98"/>
  <c r="AB97" s="1"/>
  <c r="AB101"/>
  <c r="AB100" s="1"/>
  <c r="AB104"/>
  <c r="AB103" s="1"/>
  <c r="AB107"/>
  <c r="AB106" s="1"/>
  <c r="AB115"/>
  <c r="AB114" s="1"/>
  <c r="AB113" s="1"/>
  <c r="AB112" s="1"/>
  <c r="AB111" s="1"/>
  <c r="AB110" s="1"/>
  <c r="AB124"/>
  <c r="AB126"/>
  <c r="AB128"/>
  <c r="AB144"/>
  <c r="AB142"/>
  <c r="AB150"/>
  <c r="AB155"/>
  <c r="AB154" s="1"/>
  <c r="AB153" s="1"/>
  <c r="AB159"/>
  <c r="AB158" s="1"/>
  <c r="AB157" s="1"/>
  <c r="AB131"/>
  <c r="AB168"/>
  <c r="AB170"/>
  <c r="AB173"/>
  <c r="AB172" s="1"/>
  <c r="AB187"/>
  <c r="AB186" s="1"/>
  <c r="AB185" s="1"/>
  <c r="AB184" s="1"/>
  <c r="AB183" s="1"/>
  <c r="AB194"/>
  <c r="AB193" s="1"/>
  <c r="AB192" s="1"/>
  <c r="AB191" s="1"/>
  <c r="AB190" s="1"/>
  <c r="AB180"/>
  <c r="AB179" s="1"/>
  <c r="AB178" s="1"/>
  <c r="AB177" s="1"/>
  <c r="AB176" s="1"/>
  <c r="AB1378"/>
  <c r="AB1377" s="1"/>
  <c r="AB1376" s="1"/>
  <c r="AB1375" s="1"/>
  <c r="AB1373"/>
  <c r="AB1372" s="1"/>
  <c r="AB1371" s="1"/>
  <c r="AB1370" s="1"/>
  <c r="AB239"/>
  <c r="AB243"/>
  <c r="AB241"/>
  <c r="AB267"/>
  <c r="AB266" s="1"/>
  <c r="AB271"/>
  <c r="AB270" s="1"/>
  <c r="AB269" s="1"/>
  <c r="AB275"/>
  <c r="AB277"/>
  <c r="AB279"/>
  <c r="AB262"/>
  <c r="AB261" s="1"/>
  <c r="AB260" s="1"/>
  <c r="AB259" s="1"/>
  <c r="AB257"/>
  <c r="AB256" s="1"/>
  <c r="AB255" s="1"/>
  <c r="AB254" s="1"/>
  <c r="AB286"/>
  <c r="AB285" s="1"/>
  <c r="AB284" s="1"/>
  <c r="AB283" s="1"/>
  <c r="AB282" s="1"/>
  <c r="AB250"/>
  <c r="AB249" s="1"/>
  <c r="AB248" s="1"/>
  <c r="AB247" s="1"/>
  <c r="AB246" s="1"/>
  <c r="AB295"/>
  <c r="AB293" s="1"/>
  <c r="AB292" s="1"/>
  <c r="AB291" s="1"/>
  <c r="AB289" s="1"/>
  <c r="AB309"/>
  <c r="AB308" s="1"/>
  <c r="AB312"/>
  <c r="AB311" s="1"/>
  <c r="AB315"/>
  <c r="AB314" s="1"/>
  <c r="AB318"/>
  <c r="AB317" s="1"/>
  <c r="AB321"/>
  <c r="AB320" s="1"/>
  <c r="AB328"/>
  <c r="AB327" s="1"/>
  <c r="AB326" s="1"/>
  <c r="AB325" s="1"/>
  <c r="AB339"/>
  <c r="AB338" s="1"/>
  <c r="AB342"/>
  <c r="AB341" s="1"/>
  <c r="AB345"/>
  <c r="AB344" s="1"/>
  <c r="AB350"/>
  <c r="AB349" s="1"/>
  <c r="AB348" s="1"/>
  <c r="AB354"/>
  <c r="AB356"/>
  <c r="AB358"/>
  <c r="AB334"/>
  <c r="AB333" s="1"/>
  <c r="AB332" s="1"/>
  <c r="AB331" s="1"/>
  <c r="AB366"/>
  <c r="AB365" s="1"/>
  <c r="AB364" s="1"/>
  <c r="AB363" s="1"/>
  <c r="AB362" s="1"/>
  <c r="AB361" s="1"/>
  <c r="AB374"/>
  <c r="AB373" s="1"/>
  <c r="AB372" s="1"/>
  <c r="AB371" s="1"/>
  <c r="AB387"/>
  <c r="AB386" s="1"/>
  <c r="AB385" s="1"/>
  <c r="AB384" s="1"/>
  <c r="AB392"/>
  <c r="AB391" s="1"/>
  <c r="AB390" s="1"/>
  <c r="AB389" s="1"/>
  <c r="AB397"/>
  <c r="AB395" s="1"/>
  <c r="AB394" s="1"/>
  <c r="AB404"/>
  <c r="AB403" s="1"/>
  <c r="AB402" s="1"/>
  <c r="AB408"/>
  <c r="AB407" s="1"/>
  <c r="AB406" s="1"/>
  <c r="AB430"/>
  <c r="AB429" s="1"/>
  <c r="AB428" s="1"/>
  <c r="AB434"/>
  <c r="AB433" s="1"/>
  <c r="AB432" s="1"/>
  <c r="AB438"/>
  <c r="AB437" s="1"/>
  <c r="AB436" s="1"/>
  <c r="AB442"/>
  <c r="AB441" s="1"/>
  <c r="AB440" s="1"/>
  <c r="AB444"/>
  <c r="AB452"/>
  <c r="AB451" s="1"/>
  <c r="AB450" s="1"/>
  <c r="AB449" s="1"/>
  <c r="AB459"/>
  <c r="AB458" s="1"/>
  <c r="AB457" s="1"/>
  <c r="AB463"/>
  <c r="AB462" s="1"/>
  <c r="AB461" s="1"/>
  <c r="AB473"/>
  <c r="AB472"/>
  <c r="AB477"/>
  <c r="AB476"/>
  <c r="AB480"/>
  <c r="AB479"/>
  <c r="AB483"/>
  <c r="AB482"/>
  <c r="AB470"/>
  <c r="AB469"/>
  <c r="AB491"/>
  <c r="AB490" s="1"/>
  <c r="AB495"/>
  <c r="AB494" s="1"/>
  <c r="AB498"/>
  <c r="AB497" s="1"/>
  <c r="AB501"/>
  <c r="AB500" s="1"/>
  <c r="AB488"/>
  <c r="AB487" s="1"/>
  <c r="AB510"/>
  <c r="AB509" s="1"/>
  <c r="AB508" s="1"/>
  <c r="AB506"/>
  <c r="AB505" s="1"/>
  <c r="AB504" s="1"/>
  <c r="AB515"/>
  <c r="AB514" s="1"/>
  <c r="AB513" s="1"/>
  <c r="AB524"/>
  <c r="AB523" s="1"/>
  <c r="AB522" s="1"/>
  <c r="AB521" s="1"/>
  <c r="AB530"/>
  <c r="AB529" s="1"/>
  <c r="AB528" s="1"/>
  <c r="AB527" s="1"/>
  <c r="AB544"/>
  <c r="AB543" s="1"/>
  <c r="AB542" s="1"/>
  <c r="AB541" s="1"/>
  <c r="AB540" s="1"/>
  <c r="AB553"/>
  <c r="AB552" s="1"/>
  <c r="AB551" s="1"/>
  <c r="AB558"/>
  <c r="AB557" s="1"/>
  <c r="AB556" s="1"/>
  <c r="AB563"/>
  <c r="AB562" s="1"/>
  <c r="AB561" s="1"/>
  <c r="AB567"/>
  <c r="AB566" s="1"/>
  <c r="AB571"/>
  <c r="AB570" s="1"/>
  <c r="AB584"/>
  <c r="AB583" s="1"/>
  <c r="AB582" s="1"/>
  <c r="AB588"/>
  <c r="AB587" s="1"/>
  <c r="AB586" s="1"/>
  <c r="AB592"/>
  <c r="AB591" s="1"/>
  <c r="AB590"/>
  <c r="AB596"/>
  <c r="AB595"/>
  <c r="AB599"/>
  <c r="AB598"/>
  <c r="AB603"/>
  <c r="AB602"/>
  <c r="AB606"/>
  <c r="AB605"/>
  <c r="AB611"/>
  <c r="AB610"/>
  <c r="AB609" s="1"/>
  <c r="AB608" s="1"/>
  <c r="AB648"/>
  <c r="AB647" s="1"/>
  <c r="AB646" s="1"/>
  <c r="AB645" s="1"/>
  <c r="AB655"/>
  <c r="AB654" s="1"/>
  <c r="AB653" s="1"/>
  <c r="AB652" s="1"/>
  <c r="AB651" s="1"/>
  <c r="AB659"/>
  <c r="AB658" s="1"/>
  <c r="AB657" s="1"/>
  <c r="AB693"/>
  <c r="AB692" s="1"/>
  <c r="AB696"/>
  <c r="AB695" s="1"/>
  <c r="AB700"/>
  <c r="AB699" s="1"/>
  <c r="AB698" s="1"/>
  <c r="AB709"/>
  <c r="AB708" s="1"/>
  <c r="AB707" s="1"/>
  <c r="AB723"/>
  <c r="AB722" s="1"/>
  <c r="AB726"/>
  <c r="AB725" s="1"/>
  <c r="AB719"/>
  <c r="AB718" s="1"/>
  <c r="AB717" s="1"/>
  <c r="AB731"/>
  <c r="AB730" s="1"/>
  <c r="AB729" s="1"/>
  <c r="AB728" s="1"/>
  <c r="AB738"/>
  <c r="AB737" s="1"/>
  <c r="AB736" s="1"/>
  <c r="AB735" s="1"/>
  <c r="AB734" s="1"/>
  <c r="AB769"/>
  <c r="AB768" s="1"/>
  <c r="AB767" s="1"/>
  <c r="AB766" s="1"/>
  <c r="AB765" s="1"/>
  <c r="AB756"/>
  <c r="AB755" s="1"/>
  <c r="AB754" s="1"/>
  <c r="AB753" s="1"/>
  <c r="AB745"/>
  <c r="AB744" s="1"/>
  <c r="AB743" s="1"/>
  <c r="AB748"/>
  <c r="AB747" s="1"/>
  <c r="AB751"/>
  <c r="AB750" s="1"/>
  <c r="AB776"/>
  <c r="AB775" s="1"/>
  <c r="AB774" s="1"/>
  <c r="AB773" s="1"/>
  <c r="AB772" s="1"/>
  <c r="AB762"/>
  <c r="AB761" s="1"/>
  <c r="AB760" s="1"/>
  <c r="AB759" s="1"/>
  <c r="AB785"/>
  <c r="AB784" s="1"/>
  <c r="AB788"/>
  <c r="AB787" s="1"/>
  <c r="AB791"/>
  <c r="AB790" s="1"/>
  <c r="AB794"/>
  <c r="AB793" s="1"/>
  <c r="AB797"/>
  <c r="AB796" s="1"/>
  <c r="AB800"/>
  <c r="AB799" s="1"/>
  <c r="AB803"/>
  <c r="AB802" s="1"/>
  <c r="AB810"/>
  <c r="AB809" s="1"/>
  <c r="AB808" s="1"/>
  <c r="AB807" s="1"/>
  <c r="AB806" s="1"/>
  <c r="AB820"/>
  <c r="AB819" s="1"/>
  <c r="AB817"/>
  <c r="AB816" s="1"/>
  <c r="AB857"/>
  <c r="AB856" s="1"/>
  <c r="AB855" s="1"/>
  <c r="AB854" s="1"/>
  <c r="AB852"/>
  <c r="AB851" s="1"/>
  <c r="AB850" s="1"/>
  <c r="AB849" s="1"/>
  <c r="AB861"/>
  <c r="AB860" s="1"/>
  <c r="AB859" s="1"/>
  <c r="AB868"/>
  <c r="AB867" s="1"/>
  <c r="AB866" s="1"/>
  <c r="AB872"/>
  <c r="AB871" s="1"/>
  <c r="AB875"/>
  <c r="AB874"/>
  <c r="AB880"/>
  <c r="AB879"/>
  <c r="AB878" s="1"/>
  <c r="AB877" s="1"/>
  <c r="AB887"/>
  <c r="AB886" s="1"/>
  <c r="AB885" s="1"/>
  <c r="AB884" s="1"/>
  <c r="AB883" s="1"/>
  <c r="AB896"/>
  <c r="AB893" s="1"/>
  <c r="AB892" s="1"/>
  <c r="AB890" s="1"/>
  <c r="AB905"/>
  <c r="AB904" s="1"/>
  <c r="AB903" s="1"/>
  <c r="AB902" s="1"/>
  <c r="AB901" s="1"/>
  <c r="AB912"/>
  <c r="AB911" s="1"/>
  <c r="AB910" s="1"/>
  <c r="AB915"/>
  <c r="AB914" s="1"/>
  <c r="AB918"/>
  <c r="AB917" s="1"/>
  <c r="AB921"/>
  <c r="AB920"/>
  <c r="AB927"/>
  <c r="AB926"/>
  <c r="AB925" s="1"/>
  <c r="AB924" s="1"/>
  <c r="AB934"/>
  <c r="AB933" s="1"/>
  <c r="AB932" s="1"/>
  <c r="AB931" s="1"/>
  <c r="AB939"/>
  <c r="AB938" s="1"/>
  <c r="AB937" s="1"/>
  <c r="AB936" s="1"/>
  <c r="AB944"/>
  <c r="AB943" s="1"/>
  <c r="AB942" s="1"/>
  <c r="AB941" s="1"/>
  <c r="AB949"/>
  <c r="AB948" s="1"/>
  <c r="AB947" s="1"/>
  <c r="AB946" s="1"/>
  <c r="AB956"/>
  <c r="AB955" s="1"/>
  <c r="AB954" s="1"/>
  <c r="AB953" s="1"/>
  <c r="AB966"/>
  <c r="AB965" s="1"/>
  <c r="AB964" s="1"/>
  <c r="AB963" s="1"/>
  <c r="AB971"/>
  <c r="AB970" s="1"/>
  <c r="AB969" s="1"/>
  <c r="AB968" s="1"/>
  <c r="AB961"/>
  <c r="AB960" s="1"/>
  <c r="AB959" s="1"/>
  <c r="AB958" s="1"/>
  <c r="AB988"/>
  <c r="AB987" s="1"/>
  <c r="AB986" s="1"/>
  <c r="AB985" s="1"/>
  <c r="AB983"/>
  <c r="AB982" s="1"/>
  <c r="AB981" s="1"/>
  <c r="AB980" s="1"/>
  <c r="AB978"/>
  <c r="AB977" s="1"/>
  <c r="AB976" s="1"/>
  <c r="AB975" s="1"/>
  <c r="AB1024"/>
  <c r="AB1023" s="1"/>
  <c r="AB1022" s="1"/>
  <c r="AB1021" s="1"/>
  <c r="AB1014"/>
  <c r="AB1016"/>
  <c r="AB993"/>
  <c r="AB992" s="1"/>
  <c r="AB991" s="1"/>
  <c r="AB998"/>
  <c r="AB997" s="1"/>
  <c r="AB1003"/>
  <c r="AB1002" s="1"/>
  <c r="AB1006"/>
  <c r="AB1005" s="1"/>
  <c r="AB1036"/>
  <c r="AB1035" s="1"/>
  <c r="AB1034" s="1"/>
  <c r="AB1040"/>
  <c r="AB1039" s="1"/>
  <c r="AB1038" s="1"/>
  <c r="AB1045"/>
  <c r="AB1044" s="1"/>
  <c r="AB1043" s="1"/>
  <c r="AB1042" s="1"/>
  <c r="AB1031"/>
  <c r="AB1030" s="1"/>
  <c r="AB1029" s="1"/>
  <c r="AB1028" s="1"/>
  <c r="AB1050"/>
  <c r="AB1049" s="1"/>
  <c r="AB1048" s="1"/>
  <c r="AB1047" s="1"/>
  <c r="AB1057"/>
  <c r="AB1056" s="1"/>
  <c r="AB1055" s="1"/>
  <c r="AB1054" s="1"/>
  <c r="AB1053" s="1"/>
  <c r="AB1064"/>
  <c r="AB1063" s="1"/>
  <c r="AB1062" s="1"/>
  <c r="AB1061" s="1"/>
  <c r="AB1060" s="1"/>
  <c r="AB1073"/>
  <c r="AB1072" s="1"/>
  <c r="AB1071" s="1"/>
  <c r="AB1070" s="1"/>
  <c r="AB1069" s="1"/>
  <c r="AB1080"/>
  <c r="AB1079" s="1"/>
  <c r="AB1078" s="1"/>
  <c r="AB1084"/>
  <c r="AB1086"/>
  <c r="AB1089"/>
  <c r="AB1088" s="1"/>
  <c r="AB1093"/>
  <c r="AB1092" s="1"/>
  <c r="AB1096"/>
  <c r="AB1095" s="1"/>
  <c r="AB1099"/>
  <c r="AB1098"/>
  <c r="AB1103"/>
  <c r="AB1102"/>
  <c r="AB1101" s="1"/>
  <c r="AB1110"/>
  <c r="AB1109" s="1"/>
  <c r="AB1108" s="1"/>
  <c r="AB1107" s="1"/>
  <c r="AB1106" s="1"/>
  <c r="AB1117"/>
  <c r="AB1119"/>
  <c r="AB1126"/>
  <c r="AB1125" s="1"/>
  <c r="AB1129"/>
  <c r="AB1128" s="1"/>
  <c r="AB1132"/>
  <c r="AB1131" s="1"/>
  <c r="AB1135"/>
  <c r="AB1134" s="1"/>
  <c r="AB1138"/>
  <c r="AB1137" s="1"/>
  <c r="AB1141"/>
  <c r="AB1140" s="1"/>
  <c r="AB1144"/>
  <c r="AB1143" s="1"/>
  <c r="AB1147"/>
  <c r="AB1146" s="1"/>
  <c r="AB1150"/>
  <c r="AB1149" s="1"/>
  <c r="AB1153"/>
  <c r="AB1152" s="1"/>
  <c r="AB1156"/>
  <c r="AB1155" s="1"/>
  <c r="AB1159"/>
  <c r="AB1158" s="1"/>
  <c r="AB1162"/>
  <c r="AB1161" s="1"/>
  <c r="AB1165"/>
  <c r="AB1164" s="1"/>
  <c r="AB1171"/>
  <c r="AB1170" s="1"/>
  <c r="AB1174"/>
  <c r="AB1173" s="1"/>
  <c r="AB1177"/>
  <c r="AB1176" s="1"/>
  <c r="AB1180"/>
  <c r="AB1179" s="1"/>
  <c r="AB1183"/>
  <c r="AB1182" s="1"/>
  <c r="AB1186"/>
  <c r="AB1185" s="1"/>
  <c r="AB1192"/>
  <c r="AB1191" s="1"/>
  <c r="AB1195"/>
  <c r="AB1194" s="1"/>
  <c r="AB1198"/>
  <c r="AB1197" s="1"/>
  <c r="AB1168"/>
  <c r="AB1167" s="1"/>
  <c r="AB1189"/>
  <c r="AB1188" s="1"/>
  <c r="AB1201"/>
  <c r="AB1200" s="1"/>
  <c r="AB1211"/>
  <c r="AB1210" s="1"/>
  <c r="AB1209" s="1"/>
  <c r="AB1208" s="1"/>
  <c r="AB1207" s="1"/>
  <c r="AB1220"/>
  <c r="AB1219" s="1"/>
  <c r="AB1218" s="1"/>
  <c r="AB1224"/>
  <c r="AB1223" s="1"/>
  <c r="AB1227"/>
  <c r="AB1226" s="1"/>
  <c r="AB1230"/>
  <c r="AB1229" s="1"/>
  <c r="AB1233"/>
  <c r="AB1232" s="1"/>
  <c r="AB1247"/>
  <c r="AB1246" s="1"/>
  <c r="AB1245" s="1"/>
  <c r="AB1244" s="1"/>
  <c r="AB1257"/>
  <c r="AB1259"/>
  <c r="AB1261"/>
  <c r="AB1272"/>
  <c r="AB1274"/>
  <c r="AB1276"/>
  <c r="AB1265"/>
  <c r="AB1267"/>
  <c r="AB1269"/>
  <c r="AB1312"/>
  <c r="AB1311" s="1"/>
  <c r="AB1310" s="1"/>
  <c r="AB1309" s="1"/>
  <c r="AB1280"/>
  <c r="AB1279" s="1"/>
  <c r="AB1283"/>
  <c r="AB1285"/>
  <c r="AB1288"/>
  <c r="AB1290"/>
  <c r="AB1293"/>
  <c r="AB1292" s="1"/>
  <c r="AB1296"/>
  <c r="AB1298"/>
  <c r="AB1300"/>
  <c r="AB1303"/>
  <c r="AB1305"/>
  <c r="AB1307"/>
  <c r="AB1252"/>
  <c r="AB1251" s="1"/>
  <c r="AB1250" s="1"/>
  <c r="AB1249" s="1"/>
  <c r="AB1323"/>
  <c r="AB1322" s="1"/>
  <c r="AB1321" s="1"/>
  <c r="AB1320" s="1"/>
  <c r="AB1319" s="1"/>
  <c r="AB1330"/>
  <c r="AB1329" s="1"/>
  <c r="AB1328" s="1"/>
  <c r="AB1327" s="1"/>
  <c r="AB1326" s="1"/>
  <c r="AB1339"/>
  <c r="AB1338" s="1"/>
  <c r="AB1337" s="1"/>
  <c r="AB1336" s="1"/>
  <c r="AB1335" s="1"/>
  <c r="AB1341"/>
  <c r="AB1343"/>
  <c r="AB1350"/>
  <c r="AB1349" s="1"/>
  <c r="AB1348" s="1"/>
  <c r="AB1347" s="1"/>
  <c r="AB1355"/>
  <c r="AB1354" s="1"/>
  <c r="AB1358"/>
  <c r="AB1357" s="1"/>
  <c r="AB1361"/>
  <c r="AB1360" s="1"/>
  <c r="AA19"/>
  <c r="AA18" s="1"/>
  <c r="AA22"/>
  <c r="AA21" s="1"/>
  <c r="AA25"/>
  <c r="AA27"/>
  <c r="AA31"/>
  <c r="AA29"/>
  <c r="AA38"/>
  <c r="AA40"/>
  <c r="AA42"/>
  <c r="AA58"/>
  <c r="AA56"/>
  <c r="AA63"/>
  <c r="AA62" s="1"/>
  <c r="AA51"/>
  <c r="AA50" s="1"/>
  <c r="AA49" s="1"/>
  <c r="AA48" s="1"/>
  <c r="AA47" s="1"/>
  <c r="AA72"/>
  <c r="AA71" s="1"/>
  <c r="AA70" s="1"/>
  <c r="AA69" s="1"/>
  <c r="AA68" s="1"/>
  <c r="AA79"/>
  <c r="AA81"/>
  <c r="AA83"/>
  <c r="AA85"/>
  <c r="AA89"/>
  <c r="AA88" s="1"/>
  <c r="AA92"/>
  <c r="AA91" s="1"/>
  <c r="AA95"/>
  <c r="AA94" s="1"/>
  <c r="AA98"/>
  <c r="AA97" s="1"/>
  <c r="AA101"/>
  <c r="AA100" s="1"/>
  <c r="AA104"/>
  <c r="AA103" s="1"/>
  <c r="AA107"/>
  <c r="AA106" s="1"/>
  <c r="AA115"/>
  <c r="AA114"/>
  <c r="AA113" s="1"/>
  <c r="AA112" s="1"/>
  <c r="AA111" s="1"/>
  <c r="AA110" s="1"/>
  <c r="AA124"/>
  <c r="AA126"/>
  <c r="AA128"/>
  <c r="AA144"/>
  <c r="AA142"/>
  <c r="AA150"/>
  <c r="AA155"/>
  <c r="AA154" s="1"/>
  <c r="AA153" s="1"/>
  <c r="AA159"/>
  <c r="AA158" s="1"/>
  <c r="AA157" s="1"/>
  <c r="AA131"/>
  <c r="AA168"/>
  <c r="AA170"/>
  <c r="AA173"/>
  <c r="AA172" s="1"/>
  <c r="AA187"/>
  <c r="AA186" s="1"/>
  <c r="AA185" s="1"/>
  <c r="AA184" s="1"/>
  <c r="AA183" s="1"/>
  <c r="AA194"/>
  <c r="AA193" s="1"/>
  <c r="AA192" s="1"/>
  <c r="AA191" s="1"/>
  <c r="AA190" s="1"/>
  <c r="AA180"/>
  <c r="AA179" s="1"/>
  <c r="AA178" s="1"/>
  <c r="AA177" s="1"/>
  <c r="AA176" s="1"/>
  <c r="AA201"/>
  <c r="AA200" s="1"/>
  <c r="AA210"/>
  <c r="AA209" s="1"/>
  <c r="AA1378"/>
  <c r="AA1377" s="1"/>
  <c r="AA1376" s="1"/>
  <c r="AA1375" s="1"/>
  <c r="AA1373"/>
  <c r="AA1372" s="1"/>
  <c r="AA1371" s="1"/>
  <c r="AA1370" s="1"/>
  <c r="AA239"/>
  <c r="AA243"/>
  <c r="AA241"/>
  <c r="AA267"/>
  <c r="AA266" s="1"/>
  <c r="AA265" s="1"/>
  <c r="AA271"/>
  <c r="AA270" s="1"/>
  <c r="AA269" s="1"/>
  <c r="AA275"/>
  <c r="AA277"/>
  <c r="AA279"/>
  <c r="AA262"/>
  <c r="AA261" s="1"/>
  <c r="AA260" s="1"/>
  <c r="AA259" s="1"/>
  <c r="AA257"/>
  <c r="AA256" s="1"/>
  <c r="AA255" s="1"/>
  <c r="AA254" s="1"/>
  <c r="AA286"/>
  <c r="AA285" s="1"/>
  <c r="AA284" s="1"/>
  <c r="AA283" s="1"/>
  <c r="AA282" s="1"/>
  <c r="AA250"/>
  <c r="AA249" s="1"/>
  <c r="AA248" s="1"/>
  <c r="AA247" s="1"/>
  <c r="AA246" s="1"/>
  <c r="AA295"/>
  <c r="AA294" s="1"/>
  <c r="AA293" s="1"/>
  <c r="AA292" s="1"/>
  <c r="AA291" s="1"/>
  <c r="AA289" s="1"/>
  <c r="AA305"/>
  <c r="AA304" s="1"/>
  <c r="AA303" s="1"/>
  <c r="AA309"/>
  <c r="AA308" s="1"/>
  <c r="AA312"/>
  <c r="AA311" s="1"/>
  <c r="AA315"/>
  <c r="AA314" s="1"/>
  <c r="AA318"/>
  <c r="AA317" s="1"/>
  <c r="AA321"/>
  <c r="AA320" s="1"/>
  <c r="AA328"/>
  <c r="AA327" s="1"/>
  <c r="AA326" s="1"/>
  <c r="AA325" s="1"/>
  <c r="AA339"/>
  <c r="AA338" s="1"/>
  <c r="AA342"/>
  <c r="AA341" s="1"/>
  <c r="AA345"/>
  <c r="AA344" s="1"/>
  <c r="AA350"/>
  <c r="AA349" s="1"/>
  <c r="AA348" s="1"/>
  <c r="AA354"/>
  <c r="AA356"/>
  <c r="AA358"/>
  <c r="AA334"/>
  <c r="AA333" s="1"/>
  <c r="AA332" s="1"/>
  <c r="AA331" s="1"/>
  <c r="AA366"/>
  <c r="AA365" s="1"/>
  <c r="AA364" s="1"/>
  <c r="AA363" s="1"/>
  <c r="AA362" s="1"/>
  <c r="AA361" s="1"/>
  <c r="AA374"/>
  <c r="AA373" s="1"/>
  <c r="AA372" s="1"/>
  <c r="AA371" s="1"/>
  <c r="AA387"/>
  <c r="AA386" s="1"/>
  <c r="AA385" s="1"/>
  <c r="AA384" s="1"/>
  <c r="AA392"/>
  <c r="AA391" s="1"/>
  <c r="AA390" s="1"/>
  <c r="AA389" s="1"/>
  <c r="AA397"/>
  <c r="AA396" s="1"/>
  <c r="AA395" s="1"/>
  <c r="AA394" s="1"/>
  <c r="AA404"/>
  <c r="AA403" s="1"/>
  <c r="AA402" s="1"/>
  <c r="AA408"/>
  <c r="AA407" s="1"/>
  <c r="AA406" s="1"/>
  <c r="AA414"/>
  <c r="AA416"/>
  <c r="AA418"/>
  <c r="AA430"/>
  <c r="AA429" s="1"/>
  <c r="AA428" s="1"/>
  <c r="AA434"/>
  <c r="AA433" s="1"/>
  <c r="AA432" s="1"/>
  <c r="AA438"/>
  <c r="AA437" s="1"/>
  <c r="AA436" s="1"/>
  <c r="AA442"/>
  <c r="AA441" s="1"/>
  <c r="AA440" s="1"/>
  <c r="AA447"/>
  <c r="AA446" s="1"/>
  <c r="AA445" s="1"/>
  <c r="AA444" s="1"/>
  <c r="AA452"/>
  <c r="AA451" s="1"/>
  <c r="AA450" s="1"/>
  <c r="AA449" s="1"/>
  <c r="AA459"/>
  <c r="AA458" s="1"/>
  <c r="AA457" s="1"/>
  <c r="AA463"/>
  <c r="AA462" s="1"/>
  <c r="AA461" s="1"/>
  <c r="AA473"/>
  <c r="AA472" s="1"/>
  <c r="AA477"/>
  <c r="AA476" s="1"/>
  <c r="AA480"/>
  <c r="AA479" s="1"/>
  <c r="AA483"/>
  <c r="AA482" s="1"/>
  <c r="AA470"/>
  <c r="AA469" s="1"/>
  <c r="AA491"/>
  <c r="AA490" s="1"/>
  <c r="AA495"/>
  <c r="AA494" s="1"/>
  <c r="AA498"/>
  <c r="AA497" s="1"/>
  <c r="AA501"/>
  <c r="AA500" s="1"/>
  <c r="AA488"/>
  <c r="AA487" s="1"/>
  <c r="AA510"/>
  <c r="AA509" s="1"/>
  <c r="AA508" s="1"/>
  <c r="AA506"/>
  <c r="AA505" s="1"/>
  <c r="AA504" s="1"/>
  <c r="AA515"/>
  <c r="AA514" s="1"/>
  <c r="AA513" s="1"/>
  <c r="AA524"/>
  <c r="AA523" s="1"/>
  <c r="AA522" s="1"/>
  <c r="AA521" s="1"/>
  <c r="AA530"/>
  <c r="AA529" s="1"/>
  <c r="AA533"/>
  <c r="AA532" s="1"/>
  <c r="AA536"/>
  <c r="AA535" s="1"/>
  <c r="AA544"/>
  <c r="AA543" s="1"/>
  <c r="AA542" s="1"/>
  <c r="AA541" s="1"/>
  <c r="AA540" s="1"/>
  <c r="AA553"/>
  <c r="AA552" s="1"/>
  <c r="AA551" s="1"/>
  <c r="AA558"/>
  <c r="AA557" s="1"/>
  <c r="AA556" s="1"/>
  <c r="AA563"/>
  <c r="AA562" s="1"/>
  <c r="AA561" s="1"/>
  <c r="AA567"/>
  <c r="AA566" s="1"/>
  <c r="AA571"/>
  <c r="AA570" s="1"/>
  <c r="AA577"/>
  <c r="AA576" s="1"/>
  <c r="AA575" s="1"/>
  <c r="AA574" s="1"/>
  <c r="AA584"/>
  <c r="AA583" s="1"/>
  <c r="AA582" s="1"/>
  <c r="AA588"/>
  <c r="AA587" s="1"/>
  <c r="AA586" s="1"/>
  <c r="AA592"/>
  <c r="AA591" s="1"/>
  <c r="AA590" s="1"/>
  <c r="AA596"/>
  <c r="AA595" s="1"/>
  <c r="AA599"/>
  <c r="AA598" s="1"/>
  <c r="AA603"/>
  <c r="AA602" s="1"/>
  <c r="AA606"/>
  <c r="AA605" s="1"/>
  <c r="AA611"/>
  <c r="AA610" s="1"/>
  <c r="AA609" s="1"/>
  <c r="AA608" s="1"/>
  <c r="AA648"/>
  <c r="AA647" s="1"/>
  <c r="AA646" s="1"/>
  <c r="AA645" s="1"/>
  <c r="AA655"/>
  <c r="AA654" s="1"/>
  <c r="AA653" s="1"/>
  <c r="AA659"/>
  <c r="AA658" s="1"/>
  <c r="AA657" s="1"/>
  <c r="AA693"/>
  <c r="AA692" s="1"/>
  <c r="AA696"/>
  <c r="AA695" s="1"/>
  <c r="AA700"/>
  <c r="AA699" s="1"/>
  <c r="AA698" s="1"/>
  <c r="AA709"/>
  <c r="AA711"/>
  <c r="AA715"/>
  <c r="AA713"/>
  <c r="AA723"/>
  <c r="AA722" s="1"/>
  <c r="AA726"/>
  <c r="AA725" s="1"/>
  <c r="AA719"/>
  <c r="AA718" s="1"/>
  <c r="AA717" s="1"/>
  <c r="AA731"/>
  <c r="AA730" s="1"/>
  <c r="AA729" s="1"/>
  <c r="AA728" s="1"/>
  <c r="AA738"/>
  <c r="AA737" s="1"/>
  <c r="AA736" s="1"/>
  <c r="AA735" s="1"/>
  <c r="AA734" s="1"/>
  <c r="AA769"/>
  <c r="AA768" s="1"/>
  <c r="AA767" s="1"/>
  <c r="AA766" s="1"/>
  <c r="AA765" s="1"/>
  <c r="AA756"/>
  <c r="AA755" s="1"/>
  <c r="AA754" s="1"/>
  <c r="AA753" s="1"/>
  <c r="AA745"/>
  <c r="AA744" s="1"/>
  <c r="AA743" s="1"/>
  <c r="AA748"/>
  <c r="AA747" s="1"/>
  <c r="AA751"/>
  <c r="AA750" s="1"/>
  <c r="AA776"/>
  <c r="AA775" s="1"/>
  <c r="AA774" s="1"/>
  <c r="AA773" s="1"/>
  <c r="AA772" s="1"/>
  <c r="AA762"/>
  <c r="AA761" s="1"/>
  <c r="AA760" s="1"/>
  <c r="AA759" s="1"/>
  <c r="AA785"/>
  <c r="AA784" s="1"/>
  <c r="AA788"/>
  <c r="AA787" s="1"/>
  <c r="AA791"/>
  <c r="AA790" s="1"/>
  <c r="AA794"/>
  <c r="AA793" s="1"/>
  <c r="AA797"/>
  <c r="AA796" s="1"/>
  <c r="AA800"/>
  <c r="AA799" s="1"/>
  <c r="AA803"/>
  <c r="AA802" s="1"/>
  <c r="AA810"/>
  <c r="AA809" s="1"/>
  <c r="AA808" s="1"/>
  <c r="AA807" s="1"/>
  <c r="AA806" s="1"/>
  <c r="AA820"/>
  <c r="AA819" s="1"/>
  <c r="AA817"/>
  <c r="AA816" s="1"/>
  <c r="AA857"/>
  <c r="AA856"/>
  <c r="AA855" s="1"/>
  <c r="AA854" s="1"/>
  <c r="AA852"/>
  <c r="AA851" s="1"/>
  <c r="AA850" s="1"/>
  <c r="AA849" s="1"/>
  <c r="AA861"/>
  <c r="AA860" s="1"/>
  <c r="AA859" s="1"/>
  <c r="AA868"/>
  <c r="AA867" s="1"/>
  <c r="AA866" s="1"/>
  <c r="AA872"/>
  <c r="AA871" s="1"/>
  <c r="AA875"/>
  <c r="AA874"/>
  <c r="AA880"/>
  <c r="AA879" s="1"/>
  <c r="AA878" s="1"/>
  <c r="AA877" s="1"/>
  <c r="AA887"/>
  <c r="AA886" s="1"/>
  <c r="AA885" s="1"/>
  <c r="AA884" s="1"/>
  <c r="AA883" s="1"/>
  <c r="AA896"/>
  <c r="AA893" s="1"/>
  <c r="AA892" s="1"/>
  <c r="AA890" s="1"/>
  <c r="AA905"/>
  <c r="AA904" s="1"/>
  <c r="AA903" s="1"/>
  <c r="AA902" s="1"/>
  <c r="AA901" s="1"/>
  <c r="AA912"/>
  <c r="AA911" s="1"/>
  <c r="AA910" s="1"/>
  <c r="AA915"/>
  <c r="AA914" s="1"/>
  <c r="AA918"/>
  <c r="AA917" s="1"/>
  <c r="AA921"/>
  <c r="AA920" s="1"/>
  <c r="AA927"/>
  <c r="AA926" s="1"/>
  <c r="AA925" s="1"/>
  <c r="AA924" s="1"/>
  <c r="AA934"/>
  <c r="AA933" s="1"/>
  <c r="AA932" s="1"/>
  <c r="AA931" s="1"/>
  <c r="AA939"/>
  <c r="AA938" s="1"/>
  <c r="AA937" s="1"/>
  <c r="AA936" s="1"/>
  <c r="AA944"/>
  <c r="AA943" s="1"/>
  <c r="AA942" s="1"/>
  <c r="AA941" s="1"/>
  <c r="AA949"/>
  <c r="AA948" s="1"/>
  <c r="AA947" s="1"/>
  <c r="AA946" s="1"/>
  <c r="AA956"/>
  <c r="AA955" s="1"/>
  <c r="AA954" s="1"/>
  <c r="AA953" s="1"/>
  <c r="AA966"/>
  <c r="AA965"/>
  <c r="AA964" s="1"/>
  <c r="AA963" s="1"/>
  <c r="AA971"/>
  <c r="AA970" s="1"/>
  <c r="AA969" s="1"/>
  <c r="AA968" s="1"/>
  <c r="AA961"/>
  <c r="AA960" s="1"/>
  <c r="AA959" s="1"/>
  <c r="AA958" s="1"/>
  <c r="AA988"/>
  <c r="AA987" s="1"/>
  <c r="AA986" s="1"/>
  <c r="AA985" s="1"/>
  <c r="AA983"/>
  <c r="AA982" s="1"/>
  <c r="AA981" s="1"/>
  <c r="AA980" s="1"/>
  <c r="AA978"/>
  <c r="AA977" s="1"/>
  <c r="AA976" s="1"/>
  <c r="AA975" s="1"/>
  <c r="AA1024"/>
  <c r="AA1023" s="1"/>
  <c r="AA1022" s="1"/>
  <c r="AA1021" s="1"/>
  <c r="AA1014"/>
  <c r="AA1016"/>
  <c r="AA993"/>
  <c r="AA995"/>
  <c r="AA998"/>
  <c r="AA1000"/>
  <c r="AA1003"/>
  <c r="AA1002" s="1"/>
  <c r="AA1006"/>
  <c r="AA1005" s="1"/>
  <c r="AA1036"/>
  <c r="AA1035" s="1"/>
  <c r="AA1034" s="1"/>
  <c r="AA1040"/>
  <c r="AA1039" s="1"/>
  <c r="AA1038" s="1"/>
  <c r="AA1045"/>
  <c r="AA1044" s="1"/>
  <c r="AA1043" s="1"/>
  <c r="AA1042" s="1"/>
  <c r="AA1031"/>
  <c r="AA1030" s="1"/>
  <c r="AA1029" s="1"/>
  <c r="AA1028" s="1"/>
  <c r="AA1050"/>
  <c r="AA1049" s="1"/>
  <c r="AA1048" s="1"/>
  <c r="AA1047" s="1"/>
  <c r="AA1057"/>
  <c r="AA1056" s="1"/>
  <c r="AA1055" s="1"/>
  <c r="AA1054" s="1"/>
  <c r="AA1053" s="1"/>
  <c r="AA1064"/>
  <c r="AA1063"/>
  <c r="AA1062" s="1"/>
  <c r="AA1061" s="1"/>
  <c r="AA1060" s="1"/>
  <c r="AA1073"/>
  <c r="AA1072" s="1"/>
  <c r="AA1071" s="1"/>
  <c r="AA1070" s="1"/>
  <c r="AA1069" s="1"/>
  <c r="AA1080"/>
  <c r="AA1079" s="1"/>
  <c r="AA1078" s="1"/>
  <c r="AA1084"/>
  <c r="AA1086"/>
  <c r="AA1089"/>
  <c r="AA1088"/>
  <c r="AA1093"/>
  <c r="AA1092" s="1"/>
  <c r="AA1096"/>
  <c r="AA1095" s="1"/>
  <c r="AA1099"/>
  <c r="AA1098"/>
  <c r="AA1103"/>
  <c r="AA1102" s="1"/>
  <c r="AA1101" s="1"/>
  <c r="AA1110"/>
  <c r="AA1109" s="1"/>
  <c r="AA1108" s="1"/>
  <c r="AA1107" s="1"/>
  <c r="AA1106" s="1"/>
  <c r="AA1117"/>
  <c r="AA1119"/>
  <c r="AA1126"/>
  <c r="AA1125" s="1"/>
  <c r="AA1129"/>
  <c r="AA1128" s="1"/>
  <c r="AA1132"/>
  <c r="AA1131" s="1"/>
  <c r="AA1135"/>
  <c r="AA1134" s="1"/>
  <c r="AA1138"/>
  <c r="AA1137" s="1"/>
  <c r="AA1141"/>
  <c r="AA1140" s="1"/>
  <c r="AA1144"/>
  <c r="AA1143" s="1"/>
  <c r="AA1147"/>
  <c r="AA1146" s="1"/>
  <c r="AA1150"/>
  <c r="AA1149"/>
  <c r="AA1153"/>
  <c r="AA1152" s="1"/>
  <c r="AA1156"/>
  <c r="AA1155" s="1"/>
  <c r="AA1159"/>
  <c r="AA1158" s="1"/>
  <c r="AA1162"/>
  <c r="AA1161" s="1"/>
  <c r="AA1165"/>
  <c r="AA1164" s="1"/>
  <c r="AA1171"/>
  <c r="AA1170" s="1"/>
  <c r="AA1174"/>
  <c r="AA1173" s="1"/>
  <c r="AA1177"/>
  <c r="AA1176" s="1"/>
  <c r="AA1180"/>
  <c r="AA1179" s="1"/>
  <c r="AA1183"/>
  <c r="AA1182" s="1"/>
  <c r="AA1186"/>
  <c r="AA1185" s="1"/>
  <c r="AA1192"/>
  <c r="AA1191" s="1"/>
  <c r="AA1195"/>
  <c r="AA1194" s="1"/>
  <c r="AA1198"/>
  <c r="AA1197" s="1"/>
  <c r="AA1168"/>
  <c r="AA1167" s="1"/>
  <c r="AA1189"/>
  <c r="AA1188" s="1"/>
  <c r="AA1201"/>
  <c r="AA1200" s="1"/>
  <c r="AA1211"/>
  <c r="AA1210" s="1"/>
  <c r="AA1209" s="1"/>
  <c r="AA1208" s="1"/>
  <c r="AA1207" s="1"/>
  <c r="AA1220"/>
  <c r="AA1219" s="1"/>
  <c r="AA1218" s="1"/>
  <c r="AA1224"/>
  <c r="AA1223" s="1"/>
  <c r="AA1227"/>
  <c r="AA1226" s="1"/>
  <c r="AA1230"/>
  <c r="AA1229" s="1"/>
  <c r="AA1233"/>
  <c r="AA1232" s="1"/>
  <c r="AA1240"/>
  <c r="AA1239" s="1"/>
  <c r="AA1238" s="1"/>
  <c r="AA1237" s="1"/>
  <c r="AA1236" s="1"/>
  <c r="AA1247"/>
  <c r="AA1246" s="1"/>
  <c r="AA1245" s="1"/>
  <c r="AA1244" s="1"/>
  <c r="AA1257"/>
  <c r="AA1259"/>
  <c r="AA1261"/>
  <c r="AA1272"/>
  <c r="AA1274"/>
  <c r="AA1276"/>
  <c r="AA1265"/>
  <c r="AA1267"/>
  <c r="AA1269"/>
  <c r="AA1312"/>
  <c r="AA1311" s="1"/>
  <c r="AA1310" s="1"/>
  <c r="AA1309" s="1"/>
  <c r="AA1280"/>
  <c r="AA1279" s="1"/>
  <c r="AA1283"/>
  <c r="AA1285"/>
  <c r="AA1288"/>
  <c r="AA1290"/>
  <c r="AA1293"/>
  <c r="AA1292" s="1"/>
  <c r="AA1296"/>
  <c r="AA1298"/>
  <c r="AA1300"/>
  <c r="AA1303"/>
  <c r="AA1305"/>
  <c r="AA1307"/>
  <c r="AA1252"/>
  <c r="AA1251" s="1"/>
  <c r="AA1250" s="1"/>
  <c r="AA1249" s="1"/>
  <c r="AA1323"/>
  <c r="AA1322" s="1"/>
  <c r="AA1321" s="1"/>
  <c r="AA1320" s="1"/>
  <c r="AA1319" s="1"/>
  <c r="AA1330"/>
  <c r="AA1329" s="1"/>
  <c r="AA1328" s="1"/>
  <c r="AA1327" s="1"/>
  <c r="AA1326" s="1"/>
  <c r="AA1339"/>
  <c r="AA1341"/>
  <c r="AA1343"/>
  <c r="AA1350"/>
  <c r="AA1349" s="1"/>
  <c r="AA1348" s="1"/>
  <c r="AA1347" s="1"/>
  <c r="AA1355"/>
  <c r="AA1354" s="1"/>
  <c r="AA1358"/>
  <c r="AA1357" s="1"/>
  <c r="AA1361"/>
  <c r="AA1360" s="1"/>
  <c r="AA1364"/>
  <c r="AA1363" s="1"/>
  <c r="N1365"/>
  <c r="T1365" s="1"/>
  <c r="Z1365" s="1"/>
  <c r="AF1365" s="1"/>
  <c r="AL1365" s="1"/>
  <c r="N1241"/>
  <c r="T1241" s="1"/>
  <c r="Z1241" s="1"/>
  <c r="AF1241" s="1"/>
  <c r="AL1241" s="1"/>
  <c r="N1001"/>
  <c r="T1001" s="1"/>
  <c r="Z1001" s="1"/>
  <c r="AF1001" s="1"/>
  <c r="AL1001" s="1"/>
  <c r="N996"/>
  <c r="T996" s="1"/>
  <c r="Z996" s="1"/>
  <c r="AF996" s="1"/>
  <c r="AL996" s="1"/>
  <c r="AD895"/>
  <c r="AC895"/>
  <c r="AB895"/>
  <c r="AA895"/>
  <c r="AD894"/>
  <c r="AC894"/>
  <c r="AB894"/>
  <c r="AA894"/>
  <c r="N716"/>
  <c r="T716" s="1"/>
  <c r="Z716" s="1"/>
  <c r="AF716" s="1"/>
  <c r="AL716" s="1"/>
  <c r="N714"/>
  <c r="T714" s="1"/>
  <c r="Z714" s="1"/>
  <c r="AF714" s="1"/>
  <c r="AL714" s="1"/>
  <c r="N712"/>
  <c r="T712" s="1"/>
  <c r="Z712" s="1"/>
  <c r="AF712" s="1"/>
  <c r="AL712" s="1"/>
  <c r="N578"/>
  <c r="T578" s="1"/>
  <c r="Z578" s="1"/>
  <c r="AF578" s="1"/>
  <c r="AL578" s="1"/>
  <c r="N538"/>
  <c r="T538" s="1"/>
  <c r="Z538" s="1"/>
  <c r="AF538" s="1"/>
  <c r="AL538" s="1"/>
  <c r="N537"/>
  <c r="T537" s="1"/>
  <c r="Z537" s="1"/>
  <c r="AF537" s="1"/>
  <c r="AL537" s="1"/>
  <c r="N534"/>
  <c r="T534" s="1"/>
  <c r="Z534" s="1"/>
  <c r="AF534" s="1"/>
  <c r="AL534" s="1"/>
  <c r="N448"/>
  <c r="T448" s="1"/>
  <c r="Z448" s="1"/>
  <c r="AF448" s="1"/>
  <c r="AL448" s="1"/>
  <c r="N419"/>
  <c r="T419" s="1"/>
  <c r="Z419" s="1"/>
  <c r="AF419" s="1"/>
  <c r="AL419" s="1"/>
  <c r="N417"/>
  <c r="T417" s="1"/>
  <c r="Z417" s="1"/>
  <c r="AF417" s="1"/>
  <c r="AL417" s="1"/>
  <c r="N415"/>
  <c r="T415" s="1"/>
  <c r="Z415" s="1"/>
  <c r="AF415" s="1"/>
  <c r="AL415" s="1"/>
  <c r="AF413"/>
  <c r="AD413"/>
  <c r="AB413"/>
  <c r="AD396"/>
  <c r="AB396"/>
  <c r="AD370"/>
  <c r="N306"/>
  <c r="T306" s="1"/>
  <c r="Z306" s="1"/>
  <c r="AF306" s="1"/>
  <c r="AL306" s="1"/>
  <c r="AD265"/>
  <c r="AC265"/>
  <c r="AB265"/>
  <c r="N211"/>
  <c r="T211" s="1"/>
  <c r="Z211" s="1"/>
  <c r="AF211" s="1"/>
  <c r="AL211" s="1"/>
  <c r="N202"/>
  <c r="T202" s="1"/>
  <c r="Z202" s="1"/>
  <c r="AF202" s="1"/>
  <c r="AD201"/>
  <c r="AB201"/>
  <c r="AF151"/>
  <c r="AD151"/>
  <c r="AC151"/>
  <c r="AB151"/>
  <c r="AA151"/>
  <c r="AE135"/>
  <c r="AD135"/>
  <c r="AC135"/>
  <c r="AB135"/>
  <c r="AA135"/>
  <c r="AE134"/>
  <c r="AD134"/>
  <c r="AC134"/>
  <c r="AB134"/>
  <c r="AA134"/>
  <c r="AE133"/>
  <c r="AD133"/>
  <c r="AC133"/>
  <c r="AB133"/>
  <c r="AA133"/>
  <c r="AE132"/>
  <c r="AD132"/>
  <c r="AC132"/>
  <c r="AB132"/>
  <c r="AA132"/>
  <c r="V847"/>
  <c r="V846" s="1"/>
  <c r="V829"/>
  <c r="V828" s="1"/>
  <c r="V827" s="1"/>
  <c r="V833"/>
  <c r="V832" s="1"/>
  <c r="V831" s="1"/>
  <c r="V837"/>
  <c r="V836" s="1"/>
  <c r="V835" s="1"/>
  <c r="V826" s="1"/>
  <c r="V841"/>
  <c r="V840" s="1"/>
  <c r="V839" s="1"/>
  <c r="W829"/>
  <c r="W828" s="1"/>
  <c r="W827" s="1"/>
  <c r="W833"/>
  <c r="W832" s="1"/>
  <c r="W831" s="1"/>
  <c r="W837"/>
  <c r="W836" s="1"/>
  <c r="W835" s="1"/>
  <c r="W841"/>
  <c r="W840" s="1"/>
  <c r="W839" s="1"/>
  <c r="W847"/>
  <c r="W846" s="1"/>
  <c r="X829"/>
  <c r="X828" s="1"/>
  <c r="X827" s="1"/>
  <c r="X833"/>
  <c r="X832" s="1"/>
  <c r="X831" s="1"/>
  <c r="X837"/>
  <c r="X836" s="1"/>
  <c r="X835" s="1"/>
  <c r="X841"/>
  <c r="X840" s="1"/>
  <c r="X839" s="1"/>
  <c r="X847"/>
  <c r="X846" s="1"/>
  <c r="Y847"/>
  <c r="Y846" s="1"/>
  <c r="Y829"/>
  <c r="Y828" s="1"/>
  <c r="Y827" s="1"/>
  <c r="Y833"/>
  <c r="Y832" s="1"/>
  <c r="Y831" s="1"/>
  <c r="Y837"/>
  <c r="Y836" s="1"/>
  <c r="Y835" s="1"/>
  <c r="Y841"/>
  <c r="Y840" s="1"/>
  <c r="Y839" s="1"/>
  <c r="Z829"/>
  <c r="Z828" s="1"/>
  <c r="Z827" s="1"/>
  <c r="Z833"/>
  <c r="Z832" s="1"/>
  <c r="Z831" s="1"/>
  <c r="Z837"/>
  <c r="Z836" s="1"/>
  <c r="Z835" s="1"/>
  <c r="Z841"/>
  <c r="Z840" s="1"/>
  <c r="Z839" s="1"/>
  <c r="Z847"/>
  <c r="Z846" s="1"/>
  <c r="U829"/>
  <c r="U828" s="1"/>
  <c r="U827" s="1"/>
  <c r="U833"/>
  <c r="U832" s="1"/>
  <c r="U831" s="1"/>
  <c r="U837"/>
  <c r="U836" s="1"/>
  <c r="U835" s="1"/>
  <c r="U841"/>
  <c r="U840" s="1"/>
  <c r="U839" s="1"/>
  <c r="U847"/>
  <c r="U846" s="1"/>
  <c r="V921"/>
  <c r="V920" s="1"/>
  <c r="W921"/>
  <c r="W920" s="1"/>
  <c r="X921"/>
  <c r="X920" s="1"/>
  <c r="Y921"/>
  <c r="Y920" s="1"/>
  <c r="Z921"/>
  <c r="Z920" s="1"/>
  <c r="V918"/>
  <c r="V917" s="1"/>
  <c r="W918"/>
  <c r="W917" s="1"/>
  <c r="X918"/>
  <c r="X917" s="1"/>
  <c r="Y918"/>
  <c r="Y917" s="1"/>
  <c r="Z918"/>
  <c r="Z917" s="1"/>
  <c r="V912"/>
  <c r="V911" s="1"/>
  <c r="V910" s="1"/>
  <c r="V915"/>
  <c r="V914" s="1"/>
  <c r="W912"/>
  <c r="W911" s="1"/>
  <c r="W910" s="1"/>
  <c r="W909" s="1"/>
  <c r="W915"/>
  <c r="W914" s="1"/>
  <c r="X912"/>
  <c r="X911" s="1"/>
  <c r="X910" s="1"/>
  <c r="X915"/>
  <c r="X914" s="1"/>
  <c r="Y912"/>
  <c r="Y911" s="1"/>
  <c r="Y910" s="1"/>
  <c r="Y915"/>
  <c r="Y914" s="1"/>
  <c r="Z912"/>
  <c r="Z911" s="1"/>
  <c r="Z910" s="1"/>
  <c r="Z915"/>
  <c r="Z914" s="1"/>
  <c r="V1247"/>
  <c r="V1246" s="1"/>
  <c r="V1245" s="1"/>
  <c r="V1244" s="1"/>
  <c r="W1247"/>
  <c r="W1246" s="1"/>
  <c r="W1245" s="1"/>
  <c r="W1244" s="1"/>
  <c r="X1247"/>
  <c r="X1246" s="1"/>
  <c r="X1245" s="1"/>
  <c r="X1244" s="1"/>
  <c r="Y1247"/>
  <c r="Y1246" s="1"/>
  <c r="Y1245" s="1"/>
  <c r="Y1244" s="1"/>
  <c r="Z1247"/>
  <c r="Z1246" s="1"/>
  <c r="Z1245" s="1"/>
  <c r="Z1244" s="1"/>
  <c r="U1247"/>
  <c r="U1246" s="1"/>
  <c r="U1245" s="1"/>
  <c r="U1244" s="1"/>
  <c r="V1257"/>
  <c r="V1259"/>
  <c r="V1261"/>
  <c r="V1272"/>
  <c r="V1274"/>
  <c r="V1276"/>
  <c r="V1265"/>
  <c r="V1267"/>
  <c r="V1269"/>
  <c r="V1312"/>
  <c r="V1311" s="1"/>
  <c r="V1310" s="1"/>
  <c r="V1309" s="1"/>
  <c r="V1280"/>
  <c r="V1279" s="1"/>
  <c r="V1283"/>
  <c r="V1285"/>
  <c r="V1288"/>
  <c r="V1290"/>
  <c r="V1293"/>
  <c r="V1292" s="1"/>
  <c r="V1296"/>
  <c r="V1298"/>
  <c r="V1300"/>
  <c r="V1303"/>
  <c r="V1305"/>
  <c r="V1307"/>
  <c r="V1252"/>
  <c r="V1251" s="1"/>
  <c r="V1250" s="1"/>
  <c r="V1249" s="1"/>
  <c r="W1257"/>
  <c r="W1259"/>
  <c r="W1261"/>
  <c r="W1272"/>
  <c r="W1274"/>
  <c r="W1276"/>
  <c r="W1265"/>
  <c r="W1267"/>
  <c r="W1269"/>
  <c r="W1312"/>
  <c r="W1311" s="1"/>
  <c r="W1310" s="1"/>
  <c r="W1309" s="1"/>
  <c r="W1280"/>
  <c r="W1279" s="1"/>
  <c r="W1283"/>
  <c r="W1285"/>
  <c r="W1288"/>
  <c r="W1290"/>
  <c r="W1293"/>
  <c r="W1292" s="1"/>
  <c r="W1296"/>
  <c r="W1298"/>
  <c r="W1300"/>
  <c r="W1303"/>
  <c r="W1305"/>
  <c r="W1307"/>
  <c r="W1252"/>
  <c r="W1251" s="1"/>
  <c r="W1250" s="1"/>
  <c r="W1249" s="1"/>
  <c r="X1257"/>
  <c r="X1259"/>
  <c r="X1261"/>
  <c r="X1272"/>
  <c r="X1274"/>
  <c r="X1276"/>
  <c r="X1265"/>
  <c r="X1267"/>
  <c r="X1269"/>
  <c r="X1312"/>
  <c r="X1311" s="1"/>
  <c r="X1310" s="1"/>
  <c r="X1309" s="1"/>
  <c r="X1280"/>
  <c r="X1279" s="1"/>
  <c r="X1283"/>
  <c r="X1285"/>
  <c r="X1288"/>
  <c r="X1290"/>
  <c r="X1293"/>
  <c r="X1292" s="1"/>
  <c r="X1296"/>
  <c r="X1298"/>
  <c r="X1300"/>
  <c r="X1303"/>
  <c r="X1305"/>
  <c r="X1307"/>
  <c r="X1252"/>
  <c r="X1251" s="1"/>
  <c r="X1250" s="1"/>
  <c r="X1249" s="1"/>
  <c r="Y1257"/>
  <c r="Y1259"/>
  <c r="Y1261"/>
  <c r="Y1272"/>
  <c r="Y1274"/>
  <c r="Y1276"/>
  <c r="Y1265"/>
  <c r="Y1267"/>
  <c r="Y1269"/>
  <c r="Y1312"/>
  <c r="Y1311" s="1"/>
  <c r="Y1310" s="1"/>
  <c r="Y1309" s="1"/>
  <c r="Y1280"/>
  <c r="Y1279" s="1"/>
  <c r="Y1283"/>
  <c r="Y1285"/>
  <c r="Y1288"/>
  <c r="Y1290"/>
  <c r="Y1293"/>
  <c r="Y1292" s="1"/>
  <c r="Y1303"/>
  <c r="Y1305"/>
  <c r="Y1307"/>
  <c r="Y1252"/>
  <c r="Y1251" s="1"/>
  <c r="Y1250" s="1"/>
  <c r="Y1249" s="1"/>
  <c r="Z1259"/>
  <c r="Z1261"/>
  <c r="Z1272"/>
  <c r="Z1274"/>
  <c r="Z1276"/>
  <c r="Z1265"/>
  <c r="Z1267"/>
  <c r="Z1312"/>
  <c r="Z1311" s="1"/>
  <c r="Z1310" s="1"/>
  <c r="Z1309" s="1"/>
  <c r="Z1283"/>
  <c r="Z1285"/>
  <c r="Z1282" s="1"/>
  <c r="Z1296"/>
  <c r="Z1300"/>
  <c r="Z1305"/>
  <c r="Z1307"/>
  <c r="Z1252"/>
  <c r="Z1251" s="1"/>
  <c r="Z1250" s="1"/>
  <c r="Z1249" s="1"/>
  <c r="U1257"/>
  <c r="U1259"/>
  <c r="U1261"/>
  <c r="U1272"/>
  <c r="U1274"/>
  <c r="U1271" s="1"/>
  <c r="U1276"/>
  <c r="U1265"/>
  <c r="U1267"/>
  <c r="U1269"/>
  <c r="U1312"/>
  <c r="U1311"/>
  <c r="U1310" s="1"/>
  <c r="U1309" s="1"/>
  <c r="U1280"/>
  <c r="U1279" s="1"/>
  <c r="U1283"/>
  <c r="U1282" s="1"/>
  <c r="U1285"/>
  <c r="U1288"/>
  <c r="U1290"/>
  <c r="U1293"/>
  <c r="U1292" s="1"/>
  <c r="U1296"/>
  <c r="U1298"/>
  <c r="U1300"/>
  <c r="U1303"/>
  <c r="U1305"/>
  <c r="U1307"/>
  <c r="U1252"/>
  <c r="U1251" s="1"/>
  <c r="U1250" s="1"/>
  <c r="U1249" s="1"/>
  <c r="V596"/>
  <c r="V595" s="1"/>
  <c r="V599"/>
  <c r="V598" s="1"/>
  <c r="V603"/>
  <c r="V602" s="1"/>
  <c r="V606"/>
  <c r="V605"/>
  <c r="W596"/>
  <c r="W595" s="1"/>
  <c r="W599"/>
  <c r="W598" s="1"/>
  <c r="W603"/>
  <c r="W602" s="1"/>
  <c r="W606"/>
  <c r="W605" s="1"/>
  <c r="X606"/>
  <c r="X605" s="1"/>
  <c r="X603"/>
  <c r="X602" s="1"/>
  <c r="X596"/>
  <c r="X595"/>
  <c r="X599"/>
  <c r="X598" s="1"/>
  <c r="Y596"/>
  <c r="Y595" s="1"/>
  <c r="Z606"/>
  <c r="Z605" s="1"/>
  <c r="Z603"/>
  <c r="Z602" s="1"/>
  <c r="Z596"/>
  <c r="Z595"/>
  <c r="Z599"/>
  <c r="Z598" s="1"/>
  <c r="U596"/>
  <c r="U595" s="1"/>
  <c r="U599"/>
  <c r="U598" s="1"/>
  <c r="U603"/>
  <c r="U602" s="1"/>
  <c r="U606"/>
  <c r="U605" s="1"/>
  <c r="Z1378"/>
  <c r="Z1377" s="1"/>
  <c r="Z1376" s="1"/>
  <c r="Z1375" s="1"/>
  <c r="Y1378"/>
  <c r="Y1377" s="1"/>
  <c r="Y1376" s="1"/>
  <c r="Y1375" s="1"/>
  <c r="X1378"/>
  <c r="X1377" s="1"/>
  <c r="X1376" s="1"/>
  <c r="X1375" s="1"/>
  <c r="X1369" s="1"/>
  <c r="X1367" s="1"/>
  <c r="X1373"/>
  <c r="X1372" s="1"/>
  <c r="X1371" s="1"/>
  <c r="X1370" s="1"/>
  <c r="W1378"/>
  <c r="W1377" s="1"/>
  <c r="W1376" s="1"/>
  <c r="W1375" s="1"/>
  <c r="V1378"/>
  <c r="V1377" s="1"/>
  <c r="V1376" s="1"/>
  <c r="V1375" s="1"/>
  <c r="U1378"/>
  <c r="U1377" s="1"/>
  <c r="U1376" s="1"/>
  <c r="U1375" s="1"/>
  <c r="Z1373"/>
  <c r="Z1372"/>
  <c r="Z1371" s="1"/>
  <c r="Z1370" s="1"/>
  <c r="Y1373"/>
  <c r="Y1372" s="1"/>
  <c r="Y1371" s="1"/>
  <c r="Y1370" s="1"/>
  <c r="W1373"/>
  <c r="W1372" s="1"/>
  <c r="W1371" s="1"/>
  <c r="W1370" s="1"/>
  <c r="V1373"/>
  <c r="V1372" s="1"/>
  <c r="V1371" s="1"/>
  <c r="V1370" s="1"/>
  <c r="U1373"/>
  <c r="U1372" s="1"/>
  <c r="U1371" s="1"/>
  <c r="U1370" s="1"/>
  <c r="Y1364"/>
  <c r="Y1363" s="1"/>
  <c r="W1364"/>
  <c r="W1363" s="1"/>
  <c r="U1364"/>
  <c r="U1363" s="1"/>
  <c r="Y1361"/>
  <c r="Y1360" s="1"/>
  <c r="X1361"/>
  <c r="X1360" s="1"/>
  <c r="W1361"/>
  <c r="W1360" s="1"/>
  <c r="V1361"/>
  <c r="V1360" s="1"/>
  <c r="U1361"/>
  <c r="U1360" s="1"/>
  <c r="Y1358"/>
  <c r="Y1357" s="1"/>
  <c r="X1358"/>
  <c r="W1358"/>
  <c r="W1357" s="1"/>
  <c r="V1358"/>
  <c r="V1357" s="1"/>
  <c r="U1358"/>
  <c r="U1357" s="1"/>
  <c r="X1357"/>
  <c r="Z1355"/>
  <c r="Z1354" s="1"/>
  <c r="Y1355"/>
  <c r="Y1354" s="1"/>
  <c r="X1355"/>
  <c r="X1354" s="1"/>
  <c r="W1355"/>
  <c r="W1354" s="1"/>
  <c r="V1355"/>
  <c r="V1354" s="1"/>
  <c r="U1355"/>
  <c r="U1354" s="1"/>
  <c r="Z1350"/>
  <c r="Z1349" s="1"/>
  <c r="Z1348" s="1"/>
  <c r="Z1347" s="1"/>
  <c r="Y1350"/>
  <c r="Y1349" s="1"/>
  <c r="Y1348" s="1"/>
  <c r="Y1347" s="1"/>
  <c r="X1350"/>
  <c r="X1349" s="1"/>
  <c r="X1348" s="1"/>
  <c r="X1347" s="1"/>
  <c r="W1350"/>
  <c r="W1349" s="1"/>
  <c r="W1348" s="1"/>
  <c r="W1347" s="1"/>
  <c r="V1350"/>
  <c r="V1349" s="1"/>
  <c r="V1348" s="1"/>
  <c r="V1347" s="1"/>
  <c r="U1350"/>
  <c r="U1349" s="1"/>
  <c r="U1348" s="1"/>
  <c r="U1347" s="1"/>
  <c r="Y1343"/>
  <c r="Z1343"/>
  <c r="X1343"/>
  <c r="W1343"/>
  <c r="V1343"/>
  <c r="U1343"/>
  <c r="Y1341"/>
  <c r="Z1341"/>
  <c r="X1341"/>
  <c r="W1341"/>
  <c r="V1341"/>
  <c r="U1341"/>
  <c r="U1339"/>
  <c r="Y1339"/>
  <c r="Z1339"/>
  <c r="X1339"/>
  <c r="W1339"/>
  <c r="V1339"/>
  <c r="Z1330"/>
  <c r="Z1329" s="1"/>
  <c r="Z1328" s="1"/>
  <c r="Z1327" s="1"/>
  <c r="Z1326" s="1"/>
  <c r="Y1330"/>
  <c r="Y1329" s="1"/>
  <c r="Y1328" s="1"/>
  <c r="Y1327" s="1"/>
  <c r="Y1326" s="1"/>
  <c r="X1330"/>
  <c r="X1329" s="1"/>
  <c r="X1328" s="1"/>
  <c r="X1327" s="1"/>
  <c r="X1326" s="1"/>
  <c r="W1330"/>
  <c r="W1329" s="1"/>
  <c r="W1328" s="1"/>
  <c r="W1327" s="1"/>
  <c r="W1326" s="1"/>
  <c r="V1330"/>
  <c r="U1330"/>
  <c r="U1329" s="1"/>
  <c r="U1328" s="1"/>
  <c r="U1327" s="1"/>
  <c r="U1326" s="1"/>
  <c r="V1329"/>
  <c r="V1328" s="1"/>
  <c r="V1327" s="1"/>
  <c r="V1326" s="1"/>
  <c r="Z1323"/>
  <c r="Z1322" s="1"/>
  <c r="Z1321" s="1"/>
  <c r="Z1320" s="1"/>
  <c r="Z1319" s="1"/>
  <c r="Y1323"/>
  <c r="Y1322" s="1"/>
  <c r="Y1321" s="1"/>
  <c r="Y1320" s="1"/>
  <c r="Y1319" s="1"/>
  <c r="X1323"/>
  <c r="X1322" s="1"/>
  <c r="X1321" s="1"/>
  <c r="X1320" s="1"/>
  <c r="X1319" s="1"/>
  <c r="W1323"/>
  <c r="W1322" s="1"/>
  <c r="W1321" s="1"/>
  <c r="W1320" s="1"/>
  <c r="W1319" s="1"/>
  <c r="V1323"/>
  <c r="V1322" s="1"/>
  <c r="V1321" s="1"/>
  <c r="V1320" s="1"/>
  <c r="V1319" s="1"/>
  <c r="U1323"/>
  <c r="U1322" s="1"/>
  <c r="U1321" s="1"/>
  <c r="U1320" s="1"/>
  <c r="U1319" s="1"/>
  <c r="Y1240"/>
  <c r="Y1239" s="1"/>
  <c r="Y1238" s="1"/>
  <c r="Y1237" s="1"/>
  <c r="Y1236" s="1"/>
  <c r="W1240"/>
  <c r="W1239" s="1"/>
  <c r="W1238" s="1"/>
  <c r="W1237" s="1"/>
  <c r="W1236" s="1"/>
  <c r="U1240"/>
  <c r="U1239" s="1"/>
  <c r="U1238" s="1"/>
  <c r="U1237" s="1"/>
  <c r="U1236" s="1"/>
  <c r="Z1233"/>
  <c r="Z1232" s="1"/>
  <c r="X1233"/>
  <c r="X1232" s="1"/>
  <c r="W1233"/>
  <c r="W1232" s="1"/>
  <c r="V1233"/>
  <c r="U1233"/>
  <c r="U1232" s="1"/>
  <c r="V1232"/>
  <c r="Y1230"/>
  <c r="Y1229" s="1"/>
  <c r="Z1230"/>
  <c r="Z1229" s="1"/>
  <c r="X1230"/>
  <c r="X1229" s="1"/>
  <c r="W1230"/>
  <c r="W1229" s="1"/>
  <c r="V1230"/>
  <c r="V1229" s="1"/>
  <c r="U1230"/>
  <c r="U1229" s="1"/>
  <c r="Z1227"/>
  <c r="Z1226" s="1"/>
  <c r="Z1224"/>
  <c r="Z1223" s="1"/>
  <c r="Y1227"/>
  <c r="Y1226" s="1"/>
  <c r="X1227"/>
  <c r="X1226" s="1"/>
  <c r="W1227"/>
  <c r="W1226" s="1"/>
  <c r="V1227"/>
  <c r="U1227"/>
  <c r="U1226" s="1"/>
  <c r="V1226"/>
  <c r="X1224"/>
  <c r="X1223" s="1"/>
  <c r="W1224"/>
  <c r="W1223" s="1"/>
  <c r="V1224"/>
  <c r="V1223" s="1"/>
  <c r="U1224"/>
  <c r="U1223" s="1"/>
  <c r="Y1220"/>
  <c r="Y1219" s="1"/>
  <c r="Y1218" s="1"/>
  <c r="Z1220"/>
  <c r="Z1219" s="1"/>
  <c r="Z1218" s="1"/>
  <c r="X1220"/>
  <c r="X1219" s="1"/>
  <c r="X1218" s="1"/>
  <c r="W1220"/>
  <c r="W1219" s="1"/>
  <c r="W1218" s="1"/>
  <c r="V1220"/>
  <c r="V1219" s="1"/>
  <c r="V1218" s="1"/>
  <c r="U1220"/>
  <c r="U1219" s="1"/>
  <c r="U1218" s="1"/>
  <c r="Z1211"/>
  <c r="Z1210" s="1"/>
  <c r="Z1209" s="1"/>
  <c r="Z1208" s="1"/>
  <c r="Z1207" s="1"/>
  <c r="Y1211"/>
  <c r="Y1210" s="1"/>
  <c r="Y1209" s="1"/>
  <c r="Y1208" s="1"/>
  <c r="Y1207" s="1"/>
  <c r="X1211"/>
  <c r="X1210" s="1"/>
  <c r="X1209" s="1"/>
  <c r="X1208" s="1"/>
  <c r="X1207" s="1"/>
  <c r="W1211"/>
  <c r="W1210" s="1"/>
  <c r="W1209" s="1"/>
  <c r="W1208" s="1"/>
  <c r="W1207" s="1"/>
  <c r="V1211"/>
  <c r="V1210" s="1"/>
  <c r="V1209" s="1"/>
  <c r="V1208" s="1"/>
  <c r="V1207" s="1"/>
  <c r="U1211"/>
  <c r="U1210" s="1"/>
  <c r="U1209" s="1"/>
  <c r="U1208" s="1"/>
  <c r="U1207" s="1"/>
  <c r="Z1201"/>
  <c r="Z1200" s="1"/>
  <c r="Y1201"/>
  <c r="Y1200" s="1"/>
  <c r="X1201"/>
  <c r="X1200" s="1"/>
  <c r="W1201"/>
  <c r="W1200" s="1"/>
  <c r="V1201"/>
  <c r="U1201"/>
  <c r="U1200" s="1"/>
  <c r="V1200"/>
  <c r="Y1198"/>
  <c r="Y1197" s="1"/>
  <c r="Z1198"/>
  <c r="Z1197" s="1"/>
  <c r="X1198"/>
  <c r="W1198"/>
  <c r="W1197" s="1"/>
  <c r="V1198"/>
  <c r="V1197" s="1"/>
  <c r="U1198"/>
  <c r="U1197" s="1"/>
  <c r="X1197"/>
  <c r="Z1195"/>
  <c r="Y1195"/>
  <c r="Y1194" s="1"/>
  <c r="X1195"/>
  <c r="X1194" s="1"/>
  <c r="W1195"/>
  <c r="V1195"/>
  <c r="U1195"/>
  <c r="U1194" s="1"/>
  <c r="Z1194"/>
  <c r="W1194"/>
  <c r="V1194"/>
  <c r="Y1192"/>
  <c r="Y1191" s="1"/>
  <c r="Z1192"/>
  <c r="Z1191" s="1"/>
  <c r="X1192"/>
  <c r="W1192"/>
  <c r="W1191" s="1"/>
  <c r="V1192"/>
  <c r="V1191" s="1"/>
  <c r="U1192"/>
  <c r="U1191" s="1"/>
  <c r="X1191"/>
  <c r="Z1189"/>
  <c r="Z1188" s="1"/>
  <c r="Y1189"/>
  <c r="Y1188" s="1"/>
  <c r="X1189"/>
  <c r="X1188" s="1"/>
  <c r="W1189"/>
  <c r="W1188" s="1"/>
  <c r="V1189"/>
  <c r="V1188" s="1"/>
  <c r="U1189"/>
  <c r="U1188" s="1"/>
  <c r="Y1186"/>
  <c r="Y1185" s="1"/>
  <c r="Z1186"/>
  <c r="Z1185" s="1"/>
  <c r="X1186"/>
  <c r="W1186"/>
  <c r="W1185" s="1"/>
  <c r="V1186"/>
  <c r="V1185" s="1"/>
  <c r="U1186"/>
  <c r="U1185" s="1"/>
  <c r="X1185"/>
  <c r="Z1183"/>
  <c r="Z1182" s="1"/>
  <c r="Y1183"/>
  <c r="Y1182" s="1"/>
  <c r="X1183"/>
  <c r="X1182" s="1"/>
  <c r="W1183"/>
  <c r="W1182" s="1"/>
  <c r="V1183"/>
  <c r="U1183"/>
  <c r="U1182" s="1"/>
  <c r="V1182"/>
  <c r="Y1180"/>
  <c r="Y1179" s="1"/>
  <c r="Z1180"/>
  <c r="Z1179" s="1"/>
  <c r="X1180"/>
  <c r="X1179" s="1"/>
  <c r="W1180"/>
  <c r="W1179" s="1"/>
  <c r="V1180"/>
  <c r="V1179" s="1"/>
  <c r="U1180"/>
  <c r="U1179" s="1"/>
  <c r="Z1177"/>
  <c r="Y1177"/>
  <c r="Y1176" s="1"/>
  <c r="X1177"/>
  <c r="X1176" s="1"/>
  <c r="W1177"/>
  <c r="V1177"/>
  <c r="U1177"/>
  <c r="U1176" s="1"/>
  <c r="Z1176"/>
  <c r="W1176"/>
  <c r="V1176"/>
  <c r="Z1174"/>
  <c r="Z1173" s="1"/>
  <c r="X1174"/>
  <c r="W1174"/>
  <c r="W1173" s="1"/>
  <c r="V1174"/>
  <c r="V1173" s="1"/>
  <c r="U1174"/>
  <c r="U1173" s="1"/>
  <c r="X1173"/>
  <c r="Z1171"/>
  <c r="Z1170" s="1"/>
  <c r="X1171"/>
  <c r="X1170" s="1"/>
  <c r="W1171"/>
  <c r="V1171"/>
  <c r="V1170" s="1"/>
  <c r="U1171"/>
  <c r="U1170" s="1"/>
  <c r="W1170"/>
  <c r="Y1168"/>
  <c r="Y1167" s="1"/>
  <c r="Z1168"/>
  <c r="Z1167" s="1"/>
  <c r="X1168"/>
  <c r="X1167" s="1"/>
  <c r="W1168"/>
  <c r="W1167" s="1"/>
  <c r="V1168"/>
  <c r="V1167" s="1"/>
  <c r="U1168"/>
  <c r="U1167" s="1"/>
  <c r="Z1165"/>
  <c r="Z1164" s="1"/>
  <c r="Y1165"/>
  <c r="Y1164" s="1"/>
  <c r="X1165"/>
  <c r="X1164"/>
  <c r="W1165"/>
  <c r="V1165"/>
  <c r="U1165"/>
  <c r="U1164"/>
  <c r="W1164"/>
  <c r="V1164"/>
  <c r="Y1162"/>
  <c r="Y1161"/>
  <c r="X1162"/>
  <c r="W1162"/>
  <c r="W1161" s="1"/>
  <c r="V1162"/>
  <c r="V1161" s="1"/>
  <c r="U1162"/>
  <c r="U1161" s="1"/>
  <c r="X1161"/>
  <c r="Z1159"/>
  <c r="Z1158" s="1"/>
  <c r="X1159"/>
  <c r="X1158" s="1"/>
  <c r="W1159"/>
  <c r="W1158" s="1"/>
  <c r="V1159"/>
  <c r="U1159"/>
  <c r="U1158" s="1"/>
  <c r="V1158"/>
  <c r="Z1156"/>
  <c r="Z1155" s="1"/>
  <c r="X1156"/>
  <c r="X1155" s="1"/>
  <c r="W1156"/>
  <c r="W1155" s="1"/>
  <c r="V1156"/>
  <c r="V1155" s="1"/>
  <c r="U1156"/>
  <c r="U1155" s="1"/>
  <c r="Z1153"/>
  <c r="Z1152" s="1"/>
  <c r="Y1153"/>
  <c r="Y1152" s="1"/>
  <c r="X1153"/>
  <c r="X1152" s="1"/>
  <c r="W1153"/>
  <c r="V1153"/>
  <c r="V1152" s="1"/>
  <c r="U1153"/>
  <c r="U1152" s="1"/>
  <c r="W1152"/>
  <c r="Y1150"/>
  <c r="Y1149" s="1"/>
  <c r="X1150"/>
  <c r="W1150"/>
  <c r="W1149" s="1"/>
  <c r="V1150"/>
  <c r="V1149" s="1"/>
  <c r="U1150"/>
  <c r="U1149" s="1"/>
  <c r="X1149"/>
  <c r="Z1147"/>
  <c r="Z1146" s="1"/>
  <c r="X1147"/>
  <c r="X1146" s="1"/>
  <c r="W1147"/>
  <c r="W1146" s="1"/>
  <c r="V1147"/>
  <c r="V1146" s="1"/>
  <c r="U1147"/>
  <c r="U1146" s="1"/>
  <c r="Z1144"/>
  <c r="Z1143" s="1"/>
  <c r="X1144"/>
  <c r="X1143" s="1"/>
  <c r="W1144"/>
  <c r="W1143" s="1"/>
  <c r="V1144"/>
  <c r="V1143" s="1"/>
  <c r="U1144"/>
  <c r="U1143" s="1"/>
  <c r="Z1141"/>
  <c r="Z1140" s="1"/>
  <c r="Y1141"/>
  <c r="Y1140" s="1"/>
  <c r="X1141"/>
  <c r="X1140" s="1"/>
  <c r="W1141"/>
  <c r="W1140" s="1"/>
  <c r="V1141"/>
  <c r="V1140" s="1"/>
  <c r="U1141"/>
  <c r="U1140" s="1"/>
  <c r="Y1138"/>
  <c r="Y1137" s="1"/>
  <c r="X1138"/>
  <c r="W1138"/>
  <c r="W1137" s="1"/>
  <c r="V1138"/>
  <c r="V1137" s="1"/>
  <c r="U1138"/>
  <c r="X1137"/>
  <c r="U1137"/>
  <c r="Z1135"/>
  <c r="Z1134" s="1"/>
  <c r="Y1135"/>
  <c r="Y1134" s="1"/>
  <c r="X1135"/>
  <c r="X1134" s="1"/>
  <c r="W1135"/>
  <c r="W1134" s="1"/>
  <c r="V1135"/>
  <c r="V1134" s="1"/>
  <c r="U1135"/>
  <c r="U1134" s="1"/>
  <c r="Y1132"/>
  <c r="Y1131" s="1"/>
  <c r="Z1132"/>
  <c r="Z1131" s="1"/>
  <c r="X1132"/>
  <c r="X1131" s="1"/>
  <c r="W1132"/>
  <c r="W1131" s="1"/>
  <c r="V1132"/>
  <c r="V1131" s="1"/>
  <c r="U1132"/>
  <c r="U1131" s="1"/>
  <c r="Z1129"/>
  <c r="Y1129"/>
  <c r="Y1128" s="1"/>
  <c r="X1129"/>
  <c r="X1128" s="1"/>
  <c r="W1129"/>
  <c r="V1129"/>
  <c r="U1129"/>
  <c r="U1128" s="1"/>
  <c r="Z1128"/>
  <c r="W1128"/>
  <c r="V1128"/>
  <c r="Y1126"/>
  <c r="Y1125" s="1"/>
  <c r="Z1126"/>
  <c r="Z1125" s="1"/>
  <c r="X1126"/>
  <c r="W1126"/>
  <c r="W1125" s="1"/>
  <c r="V1126"/>
  <c r="V1125" s="1"/>
  <c r="U1126"/>
  <c r="X1125"/>
  <c r="U1125"/>
  <c r="Y1119"/>
  <c r="X1119"/>
  <c r="X1116" s="1"/>
  <c r="X1115" s="1"/>
  <c r="X1114" s="1"/>
  <c r="X1113" s="1"/>
  <c r="W1119"/>
  <c r="V1119"/>
  <c r="U1119"/>
  <c r="Y1117"/>
  <c r="Y1116" s="1"/>
  <c r="Y1115" s="1"/>
  <c r="Y1114" s="1"/>
  <c r="Y1113" s="1"/>
  <c r="Z1117"/>
  <c r="X1117"/>
  <c r="W1117"/>
  <c r="V1117"/>
  <c r="U1117"/>
  <c r="Z1110"/>
  <c r="Z1109" s="1"/>
  <c r="Z1108" s="1"/>
  <c r="Z1107" s="1"/>
  <c r="Z1106" s="1"/>
  <c r="Y1110"/>
  <c r="Y1109" s="1"/>
  <c r="Y1108" s="1"/>
  <c r="Y1107" s="1"/>
  <c r="Y1106" s="1"/>
  <c r="X1110"/>
  <c r="X1109" s="1"/>
  <c r="X1108" s="1"/>
  <c r="X1107" s="1"/>
  <c r="X1106" s="1"/>
  <c r="W1110"/>
  <c r="W1109" s="1"/>
  <c r="W1108" s="1"/>
  <c r="W1107" s="1"/>
  <c r="W1106" s="1"/>
  <c r="V1110"/>
  <c r="V1109" s="1"/>
  <c r="V1108" s="1"/>
  <c r="V1107" s="1"/>
  <c r="V1106" s="1"/>
  <c r="U1110"/>
  <c r="U1109" s="1"/>
  <c r="U1108" s="1"/>
  <c r="U1107" s="1"/>
  <c r="U1106" s="1"/>
  <c r="Y1103"/>
  <c r="Y1102" s="1"/>
  <c r="Y1101" s="1"/>
  <c r="Z1103"/>
  <c r="Z1102" s="1"/>
  <c r="Z1101" s="1"/>
  <c r="X1103"/>
  <c r="X1102" s="1"/>
  <c r="X1101" s="1"/>
  <c r="W1103"/>
  <c r="W1102" s="1"/>
  <c r="W1101" s="1"/>
  <c r="V1103"/>
  <c r="V1102" s="1"/>
  <c r="V1101" s="1"/>
  <c r="U1103"/>
  <c r="U1102" s="1"/>
  <c r="U1101" s="1"/>
  <c r="Z1099"/>
  <c r="Z1098" s="1"/>
  <c r="X1099"/>
  <c r="X1098" s="1"/>
  <c r="W1099"/>
  <c r="W1098" s="1"/>
  <c r="V1099"/>
  <c r="V1098" s="1"/>
  <c r="U1099"/>
  <c r="U1098" s="1"/>
  <c r="Z1096"/>
  <c r="Z1095" s="1"/>
  <c r="Y1096"/>
  <c r="Y1095" s="1"/>
  <c r="X1096"/>
  <c r="X1095" s="1"/>
  <c r="W1096"/>
  <c r="W1095" s="1"/>
  <c r="V1096"/>
  <c r="V1095" s="1"/>
  <c r="U1096"/>
  <c r="U1095" s="1"/>
  <c r="Y1093"/>
  <c r="Y1092" s="1"/>
  <c r="X1093"/>
  <c r="X1092" s="1"/>
  <c r="W1093"/>
  <c r="W1092" s="1"/>
  <c r="V1093"/>
  <c r="V1092" s="1"/>
  <c r="U1093"/>
  <c r="U1092" s="1"/>
  <c r="Y1089"/>
  <c r="Y1088" s="1"/>
  <c r="X1089"/>
  <c r="X1088" s="1"/>
  <c r="X1084"/>
  <c r="X1086"/>
  <c r="X1080"/>
  <c r="X1079" s="1"/>
  <c r="X1078" s="1"/>
  <c r="W1089"/>
  <c r="W1088" s="1"/>
  <c r="V1089"/>
  <c r="V1088" s="1"/>
  <c r="U1089"/>
  <c r="U1088" s="1"/>
  <c r="Z1086"/>
  <c r="Y1086"/>
  <c r="W1086"/>
  <c r="V1086"/>
  <c r="U1086"/>
  <c r="Z1084"/>
  <c r="Y1084"/>
  <c r="W1084"/>
  <c r="V1084"/>
  <c r="U1084"/>
  <c r="Z1080"/>
  <c r="Z1079" s="1"/>
  <c r="Z1078" s="1"/>
  <c r="Y1080"/>
  <c r="Y1079" s="1"/>
  <c r="Y1078" s="1"/>
  <c r="W1080"/>
  <c r="W1079" s="1"/>
  <c r="W1078" s="1"/>
  <c r="V1080"/>
  <c r="V1079" s="1"/>
  <c r="V1078" s="1"/>
  <c r="U1080"/>
  <c r="U1079" s="1"/>
  <c r="U1078" s="1"/>
  <c r="W1073"/>
  <c r="W1072" s="1"/>
  <c r="W1071" s="1"/>
  <c r="W1070" s="1"/>
  <c r="W1069" s="1"/>
  <c r="Z1073"/>
  <c r="Z1072" s="1"/>
  <c r="Z1071" s="1"/>
  <c r="Z1070" s="1"/>
  <c r="Z1069" s="1"/>
  <c r="X1073"/>
  <c r="X1072" s="1"/>
  <c r="X1071" s="1"/>
  <c r="X1070" s="1"/>
  <c r="X1069" s="1"/>
  <c r="V1073"/>
  <c r="V1072" s="1"/>
  <c r="V1071" s="1"/>
  <c r="V1070" s="1"/>
  <c r="V1069" s="1"/>
  <c r="U1073"/>
  <c r="U1072" s="1"/>
  <c r="U1071" s="1"/>
  <c r="U1070" s="1"/>
  <c r="U1069" s="1"/>
  <c r="Y1064"/>
  <c r="Y1063" s="1"/>
  <c r="Y1062" s="1"/>
  <c r="Y1061" s="1"/>
  <c r="Y1060" s="1"/>
  <c r="X1064"/>
  <c r="W1064"/>
  <c r="W1063" s="1"/>
  <c r="W1062" s="1"/>
  <c r="W1061" s="1"/>
  <c r="W1060" s="1"/>
  <c r="V1064"/>
  <c r="V1063" s="1"/>
  <c r="V1062" s="1"/>
  <c r="V1061" s="1"/>
  <c r="V1060" s="1"/>
  <c r="U1064"/>
  <c r="U1063" s="1"/>
  <c r="U1062" s="1"/>
  <c r="U1061" s="1"/>
  <c r="U1060" s="1"/>
  <c r="X1063"/>
  <c r="X1062" s="1"/>
  <c r="X1061" s="1"/>
  <c r="X1060" s="1"/>
  <c r="Z1057"/>
  <c r="Z1056" s="1"/>
  <c r="Z1055" s="1"/>
  <c r="Z1054" s="1"/>
  <c r="Z1053" s="1"/>
  <c r="Y1057"/>
  <c r="Y1056" s="1"/>
  <c r="Y1055" s="1"/>
  <c r="Y1054" s="1"/>
  <c r="Y1053" s="1"/>
  <c r="X1057"/>
  <c r="X1056" s="1"/>
  <c r="X1055" s="1"/>
  <c r="X1054" s="1"/>
  <c r="X1053" s="1"/>
  <c r="W1057"/>
  <c r="W1056" s="1"/>
  <c r="W1055" s="1"/>
  <c r="W1054" s="1"/>
  <c r="W1053" s="1"/>
  <c r="V1057"/>
  <c r="V1056" s="1"/>
  <c r="V1055" s="1"/>
  <c r="V1054" s="1"/>
  <c r="V1053" s="1"/>
  <c r="U1057"/>
  <c r="U1056" s="1"/>
  <c r="U1055" s="1"/>
  <c r="U1054" s="1"/>
  <c r="U1053" s="1"/>
  <c r="Z1050"/>
  <c r="Z1049" s="1"/>
  <c r="Z1048" s="1"/>
  <c r="Z1047" s="1"/>
  <c r="Y1050"/>
  <c r="Y1049" s="1"/>
  <c r="Y1048" s="1"/>
  <c r="Y1047" s="1"/>
  <c r="X1050"/>
  <c r="X1049" s="1"/>
  <c r="X1048" s="1"/>
  <c r="X1047" s="1"/>
  <c r="W1050"/>
  <c r="W1049" s="1"/>
  <c r="W1048" s="1"/>
  <c r="W1047" s="1"/>
  <c r="V1050"/>
  <c r="U1050"/>
  <c r="U1049" s="1"/>
  <c r="U1048" s="1"/>
  <c r="U1047" s="1"/>
  <c r="V1049"/>
  <c r="V1048" s="1"/>
  <c r="V1047" s="1"/>
  <c r="Z1045"/>
  <c r="Z1044" s="1"/>
  <c r="Z1043" s="1"/>
  <c r="Z1042" s="1"/>
  <c r="Y1045"/>
  <c r="Y1044" s="1"/>
  <c r="Y1043" s="1"/>
  <c r="Y1042" s="1"/>
  <c r="X1045"/>
  <c r="X1044" s="1"/>
  <c r="X1043" s="1"/>
  <c r="X1042" s="1"/>
  <c r="W1045"/>
  <c r="W1044" s="1"/>
  <c r="W1043" s="1"/>
  <c r="W1042" s="1"/>
  <c r="V1045"/>
  <c r="V1044" s="1"/>
  <c r="V1043" s="1"/>
  <c r="V1042" s="1"/>
  <c r="U1045"/>
  <c r="U1044" s="1"/>
  <c r="U1043" s="1"/>
  <c r="U1042" s="1"/>
  <c r="Y1040"/>
  <c r="Y1039" s="1"/>
  <c r="Y1038" s="1"/>
  <c r="Z1040"/>
  <c r="Z1039" s="1"/>
  <c r="Z1038" s="1"/>
  <c r="X1040"/>
  <c r="X1039" s="1"/>
  <c r="X1038" s="1"/>
  <c r="W1040"/>
  <c r="W1039" s="1"/>
  <c r="W1038" s="1"/>
  <c r="V1040"/>
  <c r="V1039" s="1"/>
  <c r="V1038" s="1"/>
  <c r="U1040"/>
  <c r="U1039" s="1"/>
  <c r="U1038" s="1"/>
  <c r="Y1036"/>
  <c r="Y1035" s="1"/>
  <c r="Y1034" s="1"/>
  <c r="Y1033" s="1"/>
  <c r="Z1036"/>
  <c r="Z1035" s="1"/>
  <c r="Z1034" s="1"/>
  <c r="X1036"/>
  <c r="X1035" s="1"/>
  <c r="X1034" s="1"/>
  <c r="W1036"/>
  <c r="W1035" s="1"/>
  <c r="W1034" s="1"/>
  <c r="V1036"/>
  <c r="V1035" s="1"/>
  <c r="V1034" s="1"/>
  <c r="U1036"/>
  <c r="U1035" s="1"/>
  <c r="U1034" s="1"/>
  <c r="V1031"/>
  <c r="V1030" s="1"/>
  <c r="V1029" s="1"/>
  <c r="V1028" s="1"/>
  <c r="X1031"/>
  <c r="X1030" s="1"/>
  <c r="X1029" s="1"/>
  <c r="X1028" s="1"/>
  <c r="Y1031"/>
  <c r="Y1030" s="1"/>
  <c r="Y1029" s="1"/>
  <c r="Y1028" s="1"/>
  <c r="Z1031"/>
  <c r="Z1030" s="1"/>
  <c r="Z1029" s="1"/>
  <c r="Z1028" s="1"/>
  <c r="W1031"/>
  <c r="W1030" s="1"/>
  <c r="W1029" s="1"/>
  <c r="W1028" s="1"/>
  <c r="U1031"/>
  <c r="U1030" s="1"/>
  <c r="U1029" s="1"/>
  <c r="U1028" s="1"/>
  <c r="Y1024"/>
  <c r="Y1023" s="1"/>
  <c r="Y1022" s="1"/>
  <c r="Y1021" s="1"/>
  <c r="Z1024"/>
  <c r="Z1023" s="1"/>
  <c r="Z1022" s="1"/>
  <c r="Z1021" s="1"/>
  <c r="X1024"/>
  <c r="X1023" s="1"/>
  <c r="X1022" s="1"/>
  <c r="X1021" s="1"/>
  <c r="W1024"/>
  <c r="W1023" s="1"/>
  <c r="W1022" s="1"/>
  <c r="W1021" s="1"/>
  <c r="V1024"/>
  <c r="V1023" s="1"/>
  <c r="V1022" s="1"/>
  <c r="V1021" s="1"/>
  <c r="U1024"/>
  <c r="U1023" s="1"/>
  <c r="U1022" s="1"/>
  <c r="U1021" s="1"/>
  <c r="Z1016"/>
  <c r="Y1016"/>
  <c r="X1016"/>
  <c r="W1016"/>
  <c r="V1016"/>
  <c r="U1016"/>
  <c r="Y1014"/>
  <c r="X1014"/>
  <c r="W1014"/>
  <c r="V1014"/>
  <c r="U1014"/>
  <c r="Z1006"/>
  <c r="Z1005" s="1"/>
  <c r="Y1006"/>
  <c r="Y1005" s="1"/>
  <c r="X1006"/>
  <c r="X1005" s="1"/>
  <c r="W1006"/>
  <c r="W1005" s="1"/>
  <c r="V1006"/>
  <c r="U1006"/>
  <c r="U1005" s="1"/>
  <c r="V1005"/>
  <c r="Y1003"/>
  <c r="Y1002" s="1"/>
  <c r="Z1003"/>
  <c r="Z1002" s="1"/>
  <c r="X1003"/>
  <c r="X1002" s="1"/>
  <c r="W1003"/>
  <c r="W1002" s="1"/>
  <c r="V1003"/>
  <c r="V1002" s="1"/>
  <c r="U1003"/>
  <c r="U1002" s="1"/>
  <c r="Y1000"/>
  <c r="W1000"/>
  <c r="U1000"/>
  <c r="Z998"/>
  <c r="Z997" s="1"/>
  <c r="Y998"/>
  <c r="X998"/>
  <c r="X997" s="1"/>
  <c r="W998"/>
  <c r="V998"/>
  <c r="V997" s="1"/>
  <c r="U998"/>
  <c r="W995"/>
  <c r="U995"/>
  <c r="Z993"/>
  <c r="Z992" s="1"/>
  <c r="Z991" s="1"/>
  <c r="X993"/>
  <c r="X992" s="1"/>
  <c r="X991" s="1"/>
  <c r="W993"/>
  <c r="V993"/>
  <c r="V992" s="1"/>
  <c r="V991" s="1"/>
  <c r="U993"/>
  <c r="U992" s="1"/>
  <c r="U991" s="1"/>
  <c r="Y988"/>
  <c r="Y987" s="1"/>
  <c r="Y986" s="1"/>
  <c r="Y985" s="1"/>
  <c r="Z988"/>
  <c r="Z987" s="1"/>
  <c r="Z986" s="1"/>
  <c r="Z985" s="1"/>
  <c r="X988"/>
  <c r="X987" s="1"/>
  <c r="X986" s="1"/>
  <c r="X985" s="1"/>
  <c r="W988"/>
  <c r="W987" s="1"/>
  <c r="W986" s="1"/>
  <c r="W985" s="1"/>
  <c r="V988"/>
  <c r="V987" s="1"/>
  <c r="V986" s="1"/>
  <c r="V985" s="1"/>
  <c r="U988"/>
  <c r="U987" s="1"/>
  <c r="U986" s="1"/>
  <c r="U985" s="1"/>
  <c r="X983"/>
  <c r="X982" s="1"/>
  <c r="X981" s="1"/>
  <c r="X980" s="1"/>
  <c r="W983"/>
  <c r="W982" s="1"/>
  <c r="W981" s="1"/>
  <c r="W980" s="1"/>
  <c r="V983"/>
  <c r="V982" s="1"/>
  <c r="V981" s="1"/>
  <c r="V980" s="1"/>
  <c r="U983"/>
  <c r="U982" s="1"/>
  <c r="U981" s="1"/>
  <c r="U980" s="1"/>
  <c r="Z978"/>
  <c r="Z977" s="1"/>
  <c r="Z976" s="1"/>
  <c r="Z975" s="1"/>
  <c r="X978"/>
  <c r="X977" s="1"/>
  <c r="X976" s="1"/>
  <c r="X975" s="1"/>
  <c r="W978"/>
  <c r="W977" s="1"/>
  <c r="W976" s="1"/>
  <c r="W975" s="1"/>
  <c r="V978"/>
  <c r="V977" s="1"/>
  <c r="V976" s="1"/>
  <c r="V975" s="1"/>
  <c r="U978"/>
  <c r="U977" s="1"/>
  <c r="U976" s="1"/>
  <c r="U975" s="1"/>
  <c r="Y971"/>
  <c r="Y970" s="1"/>
  <c r="Y969" s="1"/>
  <c r="Y968" s="1"/>
  <c r="Z971"/>
  <c r="Z970" s="1"/>
  <c r="Z969" s="1"/>
  <c r="Z968" s="1"/>
  <c r="X971"/>
  <c r="X970" s="1"/>
  <c r="X969" s="1"/>
  <c r="X968" s="1"/>
  <c r="W971"/>
  <c r="W970" s="1"/>
  <c r="W969" s="1"/>
  <c r="W968" s="1"/>
  <c r="V971"/>
  <c r="V970" s="1"/>
  <c r="V969" s="1"/>
  <c r="V968" s="1"/>
  <c r="U971"/>
  <c r="U970" s="1"/>
  <c r="U969" s="1"/>
  <c r="U968" s="1"/>
  <c r="Z966"/>
  <c r="Z965" s="1"/>
  <c r="Z964" s="1"/>
  <c r="Z963" s="1"/>
  <c r="Y966"/>
  <c r="Y965" s="1"/>
  <c r="Y964" s="1"/>
  <c r="Y963" s="1"/>
  <c r="X966"/>
  <c r="X965" s="1"/>
  <c r="X964" s="1"/>
  <c r="X963" s="1"/>
  <c r="W966"/>
  <c r="W965" s="1"/>
  <c r="W964" s="1"/>
  <c r="W963" s="1"/>
  <c r="V966"/>
  <c r="V965" s="1"/>
  <c r="V964" s="1"/>
  <c r="V963" s="1"/>
  <c r="U966"/>
  <c r="U965" s="1"/>
  <c r="U964" s="1"/>
  <c r="U963" s="1"/>
  <c r="Y961"/>
  <c r="Y960" s="1"/>
  <c r="Y959" s="1"/>
  <c r="Y958" s="1"/>
  <c r="Z961"/>
  <c r="Z960" s="1"/>
  <c r="Z959" s="1"/>
  <c r="Z958" s="1"/>
  <c r="X961"/>
  <c r="X960" s="1"/>
  <c r="X959" s="1"/>
  <c r="X958" s="1"/>
  <c r="W961"/>
  <c r="W960"/>
  <c r="W959" s="1"/>
  <c r="W958" s="1"/>
  <c r="V961"/>
  <c r="V960"/>
  <c r="V959" s="1"/>
  <c r="V958" s="1"/>
  <c r="U961"/>
  <c r="U960"/>
  <c r="U959" s="1"/>
  <c r="U958" s="1"/>
  <c r="Z956"/>
  <c r="Z955" s="1"/>
  <c r="Z954" s="1"/>
  <c r="Z953" s="1"/>
  <c r="Y956"/>
  <c r="Y955" s="1"/>
  <c r="Y954" s="1"/>
  <c r="Y953" s="1"/>
  <c r="X956"/>
  <c r="X955" s="1"/>
  <c r="X954" s="1"/>
  <c r="X953" s="1"/>
  <c r="W956"/>
  <c r="W955" s="1"/>
  <c r="W954" s="1"/>
  <c r="W953" s="1"/>
  <c r="V956"/>
  <c r="V955" s="1"/>
  <c r="V954" s="1"/>
  <c r="V953" s="1"/>
  <c r="U956"/>
  <c r="U955" s="1"/>
  <c r="U954" s="1"/>
  <c r="U953" s="1"/>
  <c r="Z949"/>
  <c r="Z948" s="1"/>
  <c r="Z947" s="1"/>
  <c r="Z946" s="1"/>
  <c r="X949"/>
  <c r="X948" s="1"/>
  <c r="X947" s="1"/>
  <c r="X946" s="1"/>
  <c r="W949"/>
  <c r="W948" s="1"/>
  <c r="W947" s="1"/>
  <c r="W946" s="1"/>
  <c r="V949"/>
  <c r="V948" s="1"/>
  <c r="V947" s="1"/>
  <c r="V946" s="1"/>
  <c r="U949"/>
  <c r="U948" s="1"/>
  <c r="U947" s="1"/>
  <c r="U946" s="1"/>
  <c r="Y944"/>
  <c r="Y943" s="1"/>
  <c r="Y942" s="1"/>
  <c r="Y941" s="1"/>
  <c r="Z944"/>
  <c r="Z943" s="1"/>
  <c r="Z942" s="1"/>
  <c r="Z941" s="1"/>
  <c r="X944"/>
  <c r="W944"/>
  <c r="W943" s="1"/>
  <c r="W942" s="1"/>
  <c r="W941" s="1"/>
  <c r="V944"/>
  <c r="V943" s="1"/>
  <c r="V942" s="1"/>
  <c r="V941" s="1"/>
  <c r="U944"/>
  <c r="X943"/>
  <c r="X942" s="1"/>
  <c r="X941" s="1"/>
  <c r="U943"/>
  <c r="U942" s="1"/>
  <c r="U941" s="1"/>
  <c r="Z939"/>
  <c r="Z938" s="1"/>
  <c r="Z937" s="1"/>
  <c r="Z936" s="1"/>
  <c r="Y939"/>
  <c r="Y938" s="1"/>
  <c r="Y937" s="1"/>
  <c r="Y936" s="1"/>
  <c r="X939"/>
  <c r="X938" s="1"/>
  <c r="X937" s="1"/>
  <c r="X936" s="1"/>
  <c r="W939"/>
  <c r="W938" s="1"/>
  <c r="W937" s="1"/>
  <c r="W936" s="1"/>
  <c r="V939"/>
  <c r="U939"/>
  <c r="U938" s="1"/>
  <c r="U937" s="1"/>
  <c r="U936" s="1"/>
  <c r="V938"/>
  <c r="V937" s="1"/>
  <c r="V936" s="1"/>
  <c r="Y934"/>
  <c r="Y933" s="1"/>
  <c r="Y932" s="1"/>
  <c r="Y931" s="1"/>
  <c r="Z934"/>
  <c r="Z933" s="1"/>
  <c r="Z932" s="1"/>
  <c r="Z931" s="1"/>
  <c r="X934"/>
  <c r="X933" s="1"/>
  <c r="X932" s="1"/>
  <c r="X931" s="1"/>
  <c r="W934"/>
  <c r="W933" s="1"/>
  <c r="W932" s="1"/>
  <c r="W931" s="1"/>
  <c r="V934"/>
  <c r="V933" s="1"/>
  <c r="V932" s="1"/>
  <c r="V931" s="1"/>
  <c r="U934"/>
  <c r="U933" s="1"/>
  <c r="U932" s="1"/>
  <c r="U931" s="1"/>
  <c r="Y927"/>
  <c r="Y926" s="1"/>
  <c r="Y925" s="1"/>
  <c r="Y924" s="1"/>
  <c r="Z927"/>
  <c r="Z926" s="1"/>
  <c r="Z925" s="1"/>
  <c r="Z924" s="1"/>
  <c r="X927"/>
  <c r="W927"/>
  <c r="W926" s="1"/>
  <c r="W925" s="1"/>
  <c r="W924" s="1"/>
  <c r="V927"/>
  <c r="V926" s="1"/>
  <c r="V925" s="1"/>
  <c r="V924" s="1"/>
  <c r="U927"/>
  <c r="U926" s="1"/>
  <c r="U925" s="1"/>
  <c r="U924" s="1"/>
  <c r="X926"/>
  <c r="X925" s="1"/>
  <c r="X924" s="1"/>
  <c r="U921"/>
  <c r="U920" s="1"/>
  <c r="U918"/>
  <c r="U917" s="1"/>
  <c r="U915"/>
  <c r="U914" s="1"/>
  <c r="U912"/>
  <c r="U911" s="1"/>
  <c r="U910" s="1"/>
  <c r="Z905"/>
  <c r="Z904" s="1"/>
  <c r="Z903" s="1"/>
  <c r="Z902" s="1"/>
  <c r="Z901" s="1"/>
  <c r="Y905"/>
  <c r="Y904" s="1"/>
  <c r="Y903" s="1"/>
  <c r="Y902" s="1"/>
  <c r="Y901" s="1"/>
  <c r="X905"/>
  <c r="X904" s="1"/>
  <c r="X903" s="1"/>
  <c r="X902" s="1"/>
  <c r="X901" s="1"/>
  <c r="W905"/>
  <c r="V905"/>
  <c r="V904" s="1"/>
  <c r="V903" s="1"/>
  <c r="V902" s="1"/>
  <c r="V901" s="1"/>
  <c r="U905"/>
  <c r="U904"/>
  <c r="U903" s="1"/>
  <c r="U902" s="1"/>
  <c r="U901" s="1"/>
  <c r="W904"/>
  <c r="W903" s="1"/>
  <c r="W902" s="1"/>
  <c r="W901" s="1"/>
  <c r="Y896"/>
  <c r="Z896"/>
  <c r="Z894" s="1"/>
  <c r="Z895"/>
  <c r="X896"/>
  <c r="X894" s="1"/>
  <c r="W896"/>
  <c r="W895" s="1"/>
  <c r="V896"/>
  <c r="V895" s="1"/>
  <c r="U896"/>
  <c r="U894" s="1"/>
  <c r="X895"/>
  <c r="V894"/>
  <c r="X893"/>
  <c r="X892" s="1"/>
  <c r="X890" s="1"/>
  <c r="Z887"/>
  <c r="Z886" s="1"/>
  <c r="Z885" s="1"/>
  <c r="Z884" s="1"/>
  <c r="Z883" s="1"/>
  <c r="X887"/>
  <c r="X886" s="1"/>
  <c r="X885" s="1"/>
  <c r="X884" s="1"/>
  <c r="X883" s="1"/>
  <c r="W887"/>
  <c r="W886" s="1"/>
  <c r="W885" s="1"/>
  <c r="W884" s="1"/>
  <c r="W883" s="1"/>
  <c r="V887"/>
  <c r="V886" s="1"/>
  <c r="V885" s="1"/>
  <c r="V884" s="1"/>
  <c r="V883" s="1"/>
  <c r="U887"/>
  <c r="U886" s="1"/>
  <c r="U885" s="1"/>
  <c r="U884" s="1"/>
  <c r="U883" s="1"/>
  <c r="Z880"/>
  <c r="Z879" s="1"/>
  <c r="Z878" s="1"/>
  <c r="Z877" s="1"/>
  <c r="X880"/>
  <c r="X879" s="1"/>
  <c r="X878" s="1"/>
  <c r="X877" s="1"/>
  <c r="W880"/>
  <c r="W879" s="1"/>
  <c r="W878" s="1"/>
  <c r="W877" s="1"/>
  <c r="V880"/>
  <c r="V879" s="1"/>
  <c r="V878" s="1"/>
  <c r="V877" s="1"/>
  <c r="U880"/>
  <c r="U879" s="1"/>
  <c r="U878" s="1"/>
  <c r="U877" s="1"/>
  <c r="Z875"/>
  <c r="Z874" s="1"/>
  <c r="X875"/>
  <c r="X874" s="1"/>
  <c r="W875"/>
  <c r="W874" s="1"/>
  <c r="V875"/>
  <c r="V874" s="1"/>
  <c r="U875"/>
  <c r="U874" s="1"/>
  <c r="Z872"/>
  <c r="Z871" s="1"/>
  <c r="X872"/>
  <c r="X871" s="1"/>
  <c r="W872"/>
  <c r="V872"/>
  <c r="U872"/>
  <c r="U871" s="1"/>
  <c r="U870" s="1"/>
  <c r="W871"/>
  <c r="V871"/>
  <c r="Z868"/>
  <c r="Z867" s="1"/>
  <c r="Z866" s="1"/>
  <c r="Y868"/>
  <c r="Y867" s="1"/>
  <c r="Y866" s="1"/>
  <c r="X868"/>
  <c r="X867" s="1"/>
  <c r="X866" s="1"/>
  <c r="W868"/>
  <c r="W867" s="1"/>
  <c r="W866" s="1"/>
  <c r="V868"/>
  <c r="U868"/>
  <c r="U867" s="1"/>
  <c r="U866" s="1"/>
  <c r="V867"/>
  <c r="V866" s="1"/>
  <c r="Z861"/>
  <c r="Z860" s="1"/>
  <c r="Z859" s="1"/>
  <c r="Y861"/>
  <c r="Y860" s="1"/>
  <c r="Y859" s="1"/>
  <c r="X861"/>
  <c r="X860" s="1"/>
  <c r="X859" s="1"/>
  <c r="W861"/>
  <c r="W860" s="1"/>
  <c r="W859" s="1"/>
  <c r="V861"/>
  <c r="U861"/>
  <c r="U860" s="1"/>
  <c r="U859" s="1"/>
  <c r="V860"/>
  <c r="V859" s="1"/>
  <c r="Z857"/>
  <c r="Z856" s="1"/>
  <c r="Z855" s="1"/>
  <c r="Z854" s="1"/>
  <c r="Y857"/>
  <c r="Y856" s="1"/>
  <c r="Y855" s="1"/>
  <c r="Y854" s="1"/>
  <c r="X857"/>
  <c r="X856" s="1"/>
  <c r="X855" s="1"/>
  <c r="X854" s="1"/>
  <c r="W857"/>
  <c r="W856" s="1"/>
  <c r="W855" s="1"/>
  <c r="W854" s="1"/>
  <c r="V857"/>
  <c r="U857"/>
  <c r="U856" s="1"/>
  <c r="U855" s="1"/>
  <c r="U854" s="1"/>
  <c r="V856"/>
  <c r="V855" s="1"/>
  <c r="V854" s="1"/>
  <c r="Y852"/>
  <c r="Y851" s="1"/>
  <c r="Y850" s="1"/>
  <c r="Y849" s="1"/>
  <c r="Z852"/>
  <c r="Z851" s="1"/>
  <c r="Z850" s="1"/>
  <c r="Z849" s="1"/>
  <c r="X852"/>
  <c r="X851" s="1"/>
  <c r="X850" s="1"/>
  <c r="X849" s="1"/>
  <c r="W852"/>
  <c r="W851" s="1"/>
  <c r="W850" s="1"/>
  <c r="W849" s="1"/>
  <c r="V852"/>
  <c r="V851" s="1"/>
  <c r="V850" s="1"/>
  <c r="V849" s="1"/>
  <c r="U852"/>
  <c r="U851" s="1"/>
  <c r="U850" s="1"/>
  <c r="U849" s="1"/>
  <c r="Y820"/>
  <c r="Y819" s="1"/>
  <c r="Z820"/>
  <c r="Z819" s="1"/>
  <c r="X820"/>
  <c r="X819" s="1"/>
  <c r="W820"/>
  <c r="W819" s="1"/>
  <c r="W817"/>
  <c r="W816" s="1"/>
  <c r="V820"/>
  <c r="V819" s="1"/>
  <c r="U820"/>
  <c r="U819" s="1"/>
  <c r="X817"/>
  <c r="X816" s="1"/>
  <c r="Z817"/>
  <c r="Z816" s="1"/>
  <c r="V817"/>
  <c r="V816" s="1"/>
  <c r="U817"/>
  <c r="U816" s="1"/>
  <c r="Z810"/>
  <c r="Y810"/>
  <c r="Y809" s="1"/>
  <c r="Y808" s="1"/>
  <c r="Y807" s="1"/>
  <c r="Y806" s="1"/>
  <c r="X810"/>
  <c r="X809" s="1"/>
  <c r="X808" s="1"/>
  <c r="X807" s="1"/>
  <c r="X806" s="1"/>
  <c r="W810"/>
  <c r="W809" s="1"/>
  <c r="W808" s="1"/>
  <c r="W807" s="1"/>
  <c r="W806" s="1"/>
  <c r="V810"/>
  <c r="V809" s="1"/>
  <c r="V808" s="1"/>
  <c r="V807" s="1"/>
  <c r="V806" s="1"/>
  <c r="U810"/>
  <c r="U809" s="1"/>
  <c r="U808" s="1"/>
  <c r="U807" s="1"/>
  <c r="U806" s="1"/>
  <c r="Z809"/>
  <c r="Z808" s="1"/>
  <c r="Z807" s="1"/>
  <c r="Z806" s="1"/>
  <c r="Z803"/>
  <c r="Z802" s="1"/>
  <c r="Y803"/>
  <c r="Y802" s="1"/>
  <c r="X803"/>
  <c r="X802" s="1"/>
  <c r="W803"/>
  <c r="W802" s="1"/>
  <c r="V803"/>
  <c r="V802" s="1"/>
  <c r="U803"/>
  <c r="U802" s="1"/>
  <c r="Y800"/>
  <c r="Y799" s="1"/>
  <c r="Z800"/>
  <c r="Z799" s="1"/>
  <c r="X800"/>
  <c r="X799" s="1"/>
  <c r="W800"/>
  <c r="W799" s="1"/>
  <c r="W783" s="1"/>
  <c r="W782" s="1"/>
  <c r="W781" s="1"/>
  <c r="V800"/>
  <c r="V799" s="1"/>
  <c r="U800"/>
  <c r="U799" s="1"/>
  <c r="Z797"/>
  <c r="Z796" s="1"/>
  <c r="Y797"/>
  <c r="Y796" s="1"/>
  <c r="X797"/>
  <c r="X796" s="1"/>
  <c r="W797"/>
  <c r="W796" s="1"/>
  <c r="V797"/>
  <c r="V796" s="1"/>
  <c r="U797"/>
  <c r="U796" s="1"/>
  <c r="Z794"/>
  <c r="Z793" s="1"/>
  <c r="Y794"/>
  <c r="Y793" s="1"/>
  <c r="X794"/>
  <c r="X793" s="1"/>
  <c r="W794"/>
  <c r="W793" s="1"/>
  <c r="V794"/>
  <c r="V793" s="1"/>
  <c r="U794"/>
  <c r="U793" s="1"/>
  <c r="Y791"/>
  <c r="Y790" s="1"/>
  <c r="X791"/>
  <c r="X790" s="1"/>
  <c r="W791"/>
  <c r="W790" s="1"/>
  <c r="V791"/>
  <c r="V790" s="1"/>
  <c r="U791"/>
  <c r="U790" s="1"/>
  <c r="Z788"/>
  <c r="Z787" s="1"/>
  <c r="Y788"/>
  <c r="Y787" s="1"/>
  <c r="X788"/>
  <c r="X787" s="1"/>
  <c r="W788"/>
  <c r="W787" s="1"/>
  <c r="V788"/>
  <c r="V787" s="1"/>
  <c r="U788"/>
  <c r="U787" s="1"/>
  <c r="Z785"/>
  <c r="Z784" s="1"/>
  <c r="Y785"/>
  <c r="Y784" s="1"/>
  <c r="X785"/>
  <c r="X784" s="1"/>
  <c r="W785"/>
  <c r="W784" s="1"/>
  <c r="V785"/>
  <c r="V784" s="1"/>
  <c r="U785"/>
  <c r="U784" s="1"/>
  <c r="Y776"/>
  <c r="Y775" s="1"/>
  <c r="Y774" s="1"/>
  <c r="Y773" s="1"/>
  <c r="Y772" s="1"/>
  <c r="Z776"/>
  <c r="Z775" s="1"/>
  <c r="Z774" s="1"/>
  <c r="Z773" s="1"/>
  <c r="Z772" s="1"/>
  <c r="X776"/>
  <c r="X775" s="1"/>
  <c r="X774" s="1"/>
  <c r="X773" s="1"/>
  <c r="X772" s="1"/>
  <c r="W776"/>
  <c r="W775" s="1"/>
  <c r="W774" s="1"/>
  <c r="W773" s="1"/>
  <c r="W772" s="1"/>
  <c r="V776"/>
  <c r="U776"/>
  <c r="U775" s="1"/>
  <c r="U774" s="1"/>
  <c r="U773" s="1"/>
  <c r="U772" s="1"/>
  <c r="V775"/>
  <c r="V774" s="1"/>
  <c r="V773" s="1"/>
  <c r="V772" s="1"/>
  <c r="Z769"/>
  <c r="Z768" s="1"/>
  <c r="Z767" s="1"/>
  <c r="Z766" s="1"/>
  <c r="Z765" s="1"/>
  <c r="Y769"/>
  <c r="Y768" s="1"/>
  <c r="Y767" s="1"/>
  <c r="Y766" s="1"/>
  <c r="Y765" s="1"/>
  <c r="X769"/>
  <c r="X768" s="1"/>
  <c r="X767" s="1"/>
  <c r="X766" s="1"/>
  <c r="X765" s="1"/>
  <c r="W769"/>
  <c r="W768" s="1"/>
  <c r="W767" s="1"/>
  <c r="W766" s="1"/>
  <c r="W765" s="1"/>
  <c r="V769"/>
  <c r="V768" s="1"/>
  <c r="V767" s="1"/>
  <c r="V766" s="1"/>
  <c r="V765" s="1"/>
  <c r="U769"/>
  <c r="U768" s="1"/>
  <c r="U767" s="1"/>
  <c r="U766" s="1"/>
  <c r="U765" s="1"/>
  <c r="Z762"/>
  <c r="Z761" s="1"/>
  <c r="Z760" s="1"/>
  <c r="Z759" s="1"/>
  <c r="Y762"/>
  <c r="Y761" s="1"/>
  <c r="Y760" s="1"/>
  <c r="Y759" s="1"/>
  <c r="X762"/>
  <c r="X761" s="1"/>
  <c r="X760" s="1"/>
  <c r="X759" s="1"/>
  <c r="W762"/>
  <c r="W761" s="1"/>
  <c r="W760" s="1"/>
  <c r="W759" s="1"/>
  <c r="V762"/>
  <c r="V761" s="1"/>
  <c r="V760" s="1"/>
  <c r="V759" s="1"/>
  <c r="U762"/>
  <c r="U761" s="1"/>
  <c r="U760" s="1"/>
  <c r="U759" s="1"/>
  <c r="Z756"/>
  <c r="Z755" s="1"/>
  <c r="Z754" s="1"/>
  <c r="Z753" s="1"/>
  <c r="Y756"/>
  <c r="Y755" s="1"/>
  <c r="Y754" s="1"/>
  <c r="Y753" s="1"/>
  <c r="X756"/>
  <c r="X755" s="1"/>
  <c r="X754" s="1"/>
  <c r="X753" s="1"/>
  <c r="W756"/>
  <c r="W755" s="1"/>
  <c r="W754" s="1"/>
  <c r="W753" s="1"/>
  <c r="V756"/>
  <c r="U756"/>
  <c r="U755" s="1"/>
  <c r="U754" s="1"/>
  <c r="U753" s="1"/>
  <c r="V755"/>
  <c r="V754" s="1"/>
  <c r="V753" s="1"/>
  <c r="Z751"/>
  <c r="Z750" s="1"/>
  <c r="X751"/>
  <c r="W751"/>
  <c r="W750" s="1"/>
  <c r="V751"/>
  <c r="V750" s="1"/>
  <c r="U751"/>
  <c r="U750" s="1"/>
  <c r="X750"/>
  <c r="X748"/>
  <c r="X747" s="1"/>
  <c r="W748"/>
  <c r="W747" s="1"/>
  <c r="V748"/>
  <c r="V747" s="1"/>
  <c r="U748"/>
  <c r="U747" s="1"/>
  <c r="X745"/>
  <c r="W745"/>
  <c r="W744" s="1"/>
  <c r="W743" s="1"/>
  <c r="V745"/>
  <c r="V744" s="1"/>
  <c r="V743" s="1"/>
  <c r="V742" s="1"/>
  <c r="U745"/>
  <c r="U744" s="1"/>
  <c r="U743" s="1"/>
  <c r="X744"/>
  <c r="X743" s="1"/>
  <c r="Z738"/>
  <c r="Z737" s="1"/>
  <c r="Z736" s="1"/>
  <c r="Z735" s="1"/>
  <c r="Z734" s="1"/>
  <c r="Y738"/>
  <c r="Y737" s="1"/>
  <c r="Y736" s="1"/>
  <c r="Y735" s="1"/>
  <c r="Y734" s="1"/>
  <c r="X738"/>
  <c r="W738"/>
  <c r="W737" s="1"/>
  <c r="W736" s="1"/>
  <c r="W735" s="1"/>
  <c r="W734" s="1"/>
  <c r="V738"/>
  <c r="V737"/>
  <c r="V736" s="1"/>
  <c r="V735" s="1"/>
  <c r="V734" s="1"/>
  <c r="U738"/>
  <c r="U737" s="1"/>
  <c r="U736" s="1"/>
  <c r="U735" s="1"/>
  <c r="U734" s="1"/>
  <c r="X737"/>
  <c r="X736" s="1"/>
  <c r="X735" s="1"/>
  <c r="X734" s="1"/>
  <c r="Z731"/>
  <c r="Z730" s="1"/>
  <c r="Z729" s="1"/>
  <c r="Z728" s="1"/>
  <c r="Y731"/>
  <c r="Y730" s="1"/>
  <c r="Y729" s="1"/>
  <c r="Y728" s="1"/>
  <c r="X731"/>
  <c r="X730" s="1"/>
  <c r="X729" s="1"/>
  <c r="X728" s="1"/>
  <c r="W731"/>
  <c r="W730" s="1"/>
  <c r="W729" s="1"/>
  <c r="W728" s="1"/>
  <c r="V731"/>
  <c r="V730" s="1"/>
  <c r="V729" s="1"/>
  <c r="V728" s="1"/>
  <c r="U731"/>
  <c r="U730" s="1"/>
  <c r="U729" s="1"/>
  <c r="U728" s="1"/>
  <c r="Z726"/>
  <c r="Z725" s="1"/>
  <c r="X726"/>
  <c r="W726"/>
  <c r="W725" s="1"/>
  <c r="V726"/>
  <c r="V725" s="1"/>
  <c r="U726"/>
  <c r="U725" s="1"/>
  <c r="X725"/>
  <c r="Y723"/>
  <c r="Y722" s="1"/>
  <c r="Z723"/>
  <c r="Z722" s="1"/>
  <c r="X723"/>
  <c r="X722" s="1"/>
  <c r="W723"/>
  <c r="W722" s="1"/>
  <c r="V723"/>
  <c r="V722" s="1"/>
  <c r="U723"/>
  <c r="U722" s="1"/>
  <c r="Y719"/>
  <c r="Y718" s="1"/>
  <c r="Y717" s="1"/>
  <c r="Z719"/>
  <c r="Z718" s="1"/>
  <c r="Z717" s="1"/>
  <c r="X719"/>
  <c r="X718"/>
  <c r="X717" s="1"/>
  <c r="W719"/>
  <c r="W718" s="1"/>
  <c r="W717" s="1"/>
  <c r="V719"/>
  <c r="V718" s="1"/>
  <c r="V717" s="1"/>
  <c r="U719"/>
  <c r="U718"/>
  <c r="U717" s="1"/>
  <c r="W715"/>
  <c r="U715"/>
  <c r="W713"/>
  <c r="U713"/>
  <c r="W711"/>
  <c r="U711"/>
  <c r="X709"/>
  <c r="W709"/>
  <c r="V709"/>
  <c r="V708"/>
  <c r="V707" s="1"/>
  <c r="U709"/>
  <c r="X708"/>
  <c r="X707" s="1"/>
  <c r="Z700"/>
  <c r="Z699" s="1"/>
  <c r="Z698" s="1"/>
  <c r="Y700"/>
  <c r="Y699" s="1"/>
  <c r="Y698" s="1"/>
  <c r="X700"/>
  <c r="X699" s="1"/>
  <c r="X698" s="1"/>
  <c r="W700"/>
  <c r="W699" s="1"/>
  <c r="W698" s="1"/>
  <c r="V700"/>
  <c r="V699" s="1"/>
  <c r="V698" s="1"/>
  <c r="U700"/>
  <c r="U699" s="1"/>
  <c r="U698" s="1"/>
  <c r="Z696"/>
  <c r="X696"/>
  <c r="X695" s="1"/>
  <c r="W696"/>
  <c r="V696"/>
  <c r="U696"/>
  <c r="Z695"/>
  <c r="W695"/>
  <c r="V695"/>
  <c r="U695"/>
  <c r="Y693"/>
  <c r="Y692" s="1"/>
  <c r="Z693"/>
  <c r="Z692" s="1"/>
  <c r="X693"/>
  <c r="X692" s="1"/>
  <c r="W693"/>
  <c r="W692"/>
  <c r="W691" s="1"/>
  <c r="V693"/>
  <c r="V692" s="1"/>
  <c r="U693"/>
  <c r="U692" s="1"/>
  <c r="U691" s="1"/>
  <c r="Z680"/>
  <c r="X680"/>
  <c r="W680"/>
  <c r="V680"/>
  <c r="U680"/>
  <c r="Y678"/>
  <c r="X678"/>
  <c r="W678"/>
  <c r="V678"/>
  <c r="U678"/>
  <c r="Y676"/>
  <c r="Z676"/>
  <c r="X676"/>
  <c r="W676"/>
  <c r="V676"/>
  <c r="U676"/>
  <c r="Y674"/>
  <c r="Z674"/>
  <c r="X674"/>
  <c r="W674"/>
  <c r="V674"/>
  <c r="U674"/>
  <c r="U673" s="1"/>
  <c r="U672" s="1"/>
  <c r="U663" s="1"/>
  <c r="U662" s="1"/>
  <c r="Z670"/>
  <c r="Z669" s="1"/>
  <c r="Z668" s="1"/>
  <c r="Y670"/>
  <c r="Y669" s="1"/>
  <c r="Y668" s="1"/>
  <c r="X670"/>
  <c r="X669" s="1"/>
  <c r="X668" s="1"/>
  <c r="W670"/>
  <c r="W669" s="1"/>
  <c r="W668" s="1"/>
  <c r="V670"/>
  <c r="V669" s="1"/>
  <c r="V668" s="1"/>
  <c r="U670"/>
  <c r="U669"/>
  <c r="U668" s="1"/>
  <c r="Z666"/>
  <c r="Z665" s="1"/>
  <c r="Z664" s="1"/>
  <c r="Y666"/>
  <c r="Y665" s="1"/>
  <c r="Y664" s="1"/>
  <c r="X666"/>
  <c r="X665" s="1"/>
  <c r="X664" s="1"/>
  <c r="W666"/>
  <c r="W665" s="1"/>
  <c r="W664" s="1"/>
  <c r="V666"/>
  <c r="V665" s="1"/>
  <c r="V664" s="1"/>
  <c r="U666"/>
  <c r="U665" s="1"/>
  <c r="U664" s="1"/>
  <c r="Z659"/>
  <c r="Z658" s="1"/>
  <c r="Z657" s="1"/>
  <c r="X659"/>
  <c r="X658" s="1"/>
  <c r="X657" s="1"/>
  <c r="W659"/>
  <c r="W658" s="1"/>
  <c r="W657" s="1"/>
  <c r="V659"/>
  <c r="V658" s="1"/>
  <c r="V657" s="1"/>
  <c r="U659"/>
  <c r="U658" s="1"/>
  <c r="U657" s="1"/>
  <c r="U655"/>
  <c r="U654" s="1"/>
  <c r="U653" s="1"/>
  <c r="Z655"/>
  <c r="Z654" s="1"/>
  <c r="Z653" s="1"/>
  <c r="X655"/>
  <c r="X654" s="1"/>
  <c r="X653" s="1"/>
  <c r="W655"/>
  <c r="V655"/>
  <c r="V654" s="1"/>
  <c r="V653" s="1"/>
  <c r="W654"/>
  <c r="W653" s="1"/>
  <c r="Y648"/>
  <c r="Y647" s="1"/>
  <c r="Y646" s="1"/>
  <c r="Y645" s="1"/>
  <c r="Z648"/>
  <c r="Z647" s="1"/>
  <c r="Z646" s="1"/>
  <c r="Z645" s="1"/>
  <c r="X648"/>
  <c r="X647" s="1"/>
  <c r="X646" s="1"/>
  <c r="X645" s="1"/>
  <c r="W648"/>
  <c r="W647" s="1"/>
  <c r="W646" s="1"/>
  <c r="W645" s="1"/>
  <c r="V648"/>
  <c r="V647" s="1"/>
  <c r="V646" s="1"/>
  <c r="V645" s="1"/>
  <c r="U648"/>
  <c r="U647" s="1"/>
  <c r="U646" s="1"/>
  <c r="U645" s="1"/>
  <c r="Z630"/>
  <c r="Z629" s="1"/>
  <c r="Z628" s="1"/>
  <c r="Y630"/>
  <c r="Y629" s="1"/>
  <c r="Y628" s="1"/>
  <c r="X630"/>
  <c r="X629" s="1"/>
  <c r="X628" s="1"/>
  <c r="W630"/>
  <c r="W629" s="1"/>
  <c r="W628" s="1"/>
  <c r="V630"/>
  <c r="V629" s="1"/>
  <c r="V628" s="1"/>
  <c r="U630"/>
  <c r="U629" s="1"/>
  <c r="U628" s="1"/>
  <c r="Z637"/>
  <c r="Z636" s="1"/>
  <c r="Z635" s="1"/>
  <c r="X637"/>
  <c r="X636" s="1"/>
  <c r="X635" s="1"/>
  <c r="W637"/>
  <c r="W636" s="1"/>
  <c r="W635" s="1"/>
  <c r="V637"/>
  <c r="U637"/>
  <c r="U636" s="1"/>
  <c r="U635" s="1"/>
  <c r="V636"/>
  <c r="V635" s="1"/>
  <c r="X626"/>
  <c r="X625" s="1"/>
  <c r="X624" s="1"/>
  <c r="W626"/>
  <c r="V626"/>
  <c r="V625" s="1"/>
  <c r="V624" s="1"/>
  <c r="U626"/>
  <c r="U625" s="1"/>
  <c r="U624" s="1"/>
  <c r="W625"/>
  <c r="W624" s="1"/>
  <c r="X622"/>
  <c r="X621" s="1"/>
  <c r="X620" s="1"/>
  <c r="W622"/>
  <c r="W621" s="1"/>
  <c r="W620" s="1"/>
  <c r="V622"/>
  <c r="V621" s="1"/>
  <c r="V620" s="1"/>
  <c r="U622"/>
  <c r="U621" s="1"/>
  <c r="U620" s="1"/>
  <c r="Z618"/>
  <c r="Z617" s="1"/>
  <c r="Z616" s="1"/>
  <c r="Y618"/>
  <c r="Y617" s="1"/>
  <c r="Y616" s="1"/>
  <c r="X618"/>
  <c r="X617" s="1"/>
  <c r="X616" s="1"/>
  <c r="W618"/>
  <c r="W617" s="1"/>
  <c r="W616" s="1"/>
  <c r="V618"/>
  <c r="V617" s="1"/>
  <c r="V616" s="1"/>
  <c r="U618"/>
  <c r="U617" s="1"/>
  <c r="U616" s="1"/>
  <c r="Y611"/>
  <c r="Y610" s="1"/>
  <c r="Y609" s="1"/>
  <c r="Y608" s="1"/>
  <c r="Z611"/>
  <c r="Z610" s="1"/>
  <c r="Z609" s="1"/>
  <c r="Z608" s="1"/>
  <c r="X611"/>
  <c r="X610" s="1"/>
  <c r="X609" s="1"/>
  <c r="X608" s="1"/>
  <c r="W611"/>
  <c r="W610" s="1"/>
  <c r="W609" s="1"/>
  <c r="W608" s="1"/>
  <c r="V611"/>
  <c r="V610" s="1"/>
  <c r="V609" s="1"/>
  <c r="V608" s="1"/>
  <c r="U611"/>
  <c r="U610" s="1"/>
  <c r="U609" s="1"/>
  <c r="U608" s="1"/>
  <c r="Y592"/>
  <c r="Y591" s="1"/>
  <c r="Y590" s="1"/>
  <c r="Z592"/>
  <c r="Z591" s="1"/>
  <c r="Z590" s="1"/>
  <c r="X592"/>
  <c r="X591" s="1"/>
  <c r="X590" s="1"/>
  <c r="W592"/>
  <c r="W591" s="1"/>
  <c r="W590" s="1"/>
  <c r="V592"/>
  <c r="V591" s="1"/>
  <c r="V590" s="1"/>
  <c r="U592"/>
  <c r="U591" s="1"/>
  <c r="U590" s="1"/>
  <c r="Y588"/>
  <c r="Y587" s="1"/>
  <c r="Y586" s="1"/>
  <c r="X588"/>
  <c r="W588"/>
  <c r="W587" s="1"/>
  <c r="W586" s="1"/>
  <c r="V588"/>
  <c r="V587" s="1"/>
  <c r="V586" s="1"/>
  <c r="U588"/>
  <c r="U587" s="1"/>
  <c r="U586" s="1"/>
  <c r="X587"/>
  <c r="X586" s="1"/>
  <c r="Y584"/>
  <c r="Y583" s="1"/>
  <c r="Y582" s="1"/>
  <c r="Z584"/>
  <c r="Z583" s="1"/>
  <c r="Z582" s="1"/>
  <c r="X584"/>
  <c r="X583" s="1"/>
  <c r="X582" s="1"/>
  <c r="W584"/>
  <c r="W583" s="1"/>
  <c r="W582" s="1"/>
  <c r="V584"/>
  <c r="V583" s="1"/>
  <c r="V582" s="1"/>
  <c r="U584"/>
  <c r="U583" s="1"/>
  <c r="U582" s="1"/>
  <c r="Y577"/>
  <c r="Y576" s="1"/>
  <c r="Y575" s="1"/>
  <c r="Y574" s="1"/>
  <c r="W577"/>
  <c r="W576" s="1"/>
  <c r="W575" s="1"/>
  <c r="W574" s="1"/>
  <c r="U577"/>
  <c r="U576" s="1"/>
  <c r="U575" s="1"/>
  <c r="U574" s="1"/>
  <c r="Y571"/>
  <c r="Y570" s="1"/>
  <c r="Z571"/>
  <c r="Z570" s="1"/>
  <c r="X571"/>
  <c r="X570" s="1"/>
  <c r="W571"/>
  <c r="W570" s="1"/>
  <c r="V571"/>
  <c r="V570" s="1"/>
  <c r="U571"/>
  <c r="U570" s="1"/>
  <c r="Z567"/>
  <c r="Z566" s="1"/>
  <c r="X567"/>
  <c r="X566" s="1"/>
  <c r="W567"/>
  <c r="W566" s="1"/>
  <c r="V567"/>
  <c r="V566" s="1"/>
  <c r="U567"/>
  <c r="U566" s="1"/>
  <c r="Y563"/>
  <c r="Y562" s="1"/>
  <c r="Y561" s="1"/>
  <c r="Z563"/>
  <c r="Z562" s="1"/>
  <c r="Z561" s="1"/>
  <c r="X563"/>
  <c r="X562" s="1"/>
  <c r="X561" s="1"/>
  <c r="W563"/>
  <c r="W562" s="1"/>
  <c r="W561" s="1"/>
  <c r="V563"/>
  <c r="V562" s="1"/>
  <c r="V561" s="1"/>
  <c r="U563"/>
  <c r="U562" s="1"/>
  <c r="U561" s="1"/>
  <c r="Z558"/>
  <c r="Z557" s="1"/>
  <c r="Z556" s="1"/>
  <c r="X558"/>
  <c r="X557" s="1"/>
  <c r="X556" s="1"/>
  <c r="W558"/>
  <c r="W557" s="1"/>
  <c r="W556" s="1"/>
  <c r="V558"/>
  <c r="V557" s="1"/>
  <c r="V556" s="1"/>
  <c r="U558"/>
  <c r="U557" s="1"/>
  <c r="U556" s="1"/>
  <c r="Z553"/>
  <c r="Z552" s="1"/>
  <c r="Z551" s="1"/>
  <c r="X553"/>
  <c r="W553"/>
  <c r="W552" s="1"/>
  <c r="W551" s="1"/>
  <c r="V553"/>
  <c r="V552" s="1"/>
  <c r="V551" s="1"/>
  <c r="U553"/>
  <c r="U552" s="1"/>
  <c r="U551" s="1"/>
  <c r="X552"/>
  <c r="X551" s="1"/>
  <c r="Z544"/>
  <c r="Z543" s="1"/>
  <c r="Z542" s="1"/>
  <c r="Z541" s="1"/>
  <c r="Z540" s="1"/>
  <c r="Y544"/>
  <c r="Y543" s="1"/>
  <c r="Y542" s="1"/>
  <c r="Y541" s="1"/>
  <c r="Y540" s="1"/>
  <c r="X544"/>
  <c r="X543" s="1"/>
  <c r="X542" s="1"/>
  <c r="X541" s="1"/>
  <c r="X540" s="1"/>
  <c r="W544"/>
  <c r="W543" s="1"/>
  <c r="W542" s="1"/>
  <c r="W541" s="1"/>
  <c r="W540" s="1"/>
  <c r="V544"/>
  <c r="V543" s="1"/>
  <c r="V542" s="1"/>
  <c r="V541" s="1"/>
  <c r="V540" s="1"/>
  <c r="U544"/>
  <c r="U543" s="1"/>
  <c r="U542" s="1"/>
  <c r="U541" s="1"/>
  <c r="U540" s="1"/>
  <c r="Y536"/>
  <c r="Y535" s="1"/>
  <c r="W536"/>
  <c r="W535" s="1"/>
  <c r="U536"/>
  <c r="U535" s="1"/>
  <c r="Y533"/>
  <c r="Y532" s="1"/>
  <c r="W533"/>
  <c r="W532" s="1"/>
  <c r="U533"/>
  <c r="U532" s="1"/>
  <c r="Y530"/>
  <c r="Y529" s="1"/>
  <c r="X530"/>
  <c r="X529" s="1"/>
  <c r="X528" s="1"/>
  <c r="X527" s="1"/>
  <c r="W530"/>
  <c r="W529" s="1"/>
  <c r="V530"/>
  <c r="V529" s="1"/>
  <c r="V528" s="1"/>
  <c r="V527" s="1"/>
  <c r="U530"/>
  <c r="U529" s="1"/>
  <c r="Y524"/>
  <c r="Y523" s="1"/>
  <c r="Y522" s="1"/>
  <c r="Y521" s="1"/>
  <c r="X524"/>
  <c r="W524"/>
  <c r="W523" s="1"/>
  <c r="W522" s="1"/>
  <c r="W521" s="1"/>
  <c r="V524"/>
  <c r="V523" s="1"/>
  <c r="V522" s="1"/>
  <c r="V521" s="1"/>
  <c r="U524"/>
  <c r="X523"/>
  <c r="X522" s="1"/>
  <c r="X521" s="1"/>
  <c r="U523"/>
  <c r="U522" s="1"/>
  <c r="U521" s="1"/>
  <c r="X515"/>
  <c r="W515"/>
  <c r="W514" s="1"/>
  <c r="W513" s="1"/>
  <c r="V515"/>
  <c r="V514" s="1"/>
  <c r="V513" s="1"/>
  <c r="U515"/>
  <c r="U514" s="1"/>
  <c r="U513" s="1"/>
  <c r="X514"/>
  <c r="X513" s="1"/>
  <c r="X510"/>
  <c r="X509" s="1"/>
  <c r="X508" s="1"/>
  <c r="W510"/>
  <c r="V510"/>
  <c r="V509" s="1"/>
  <c r="V508" s="1"/>
  <c r="U510"/>
  <c r="U509" s="1"/>
  <c r="U508" s="1"/>
  <c r="W509"/>
  <c r="W508" s="1"/>
  <c r="X506"/>
  <c r="X505" s="1"/>
  <c r="X504" s="1"/>
  <c r="W506"/>
  <c r="W505" s="1"/>
  <c r="W504" s="1"/>
  <c r="V506"/>
  <c r="V505" s="1"/>
  <c r="V504" s="1"/>
  <c r="U506"/>
  <c r="U505" s="1"/>
  <c r="U504" s="1"/>
  <c r="Y501"/>
  <c r="Y500" s="1"/>
  <c r="Z501"/>
  <c r="Z500" s="1"/>
  <c r="X501"/>
  <c r="X500" s="1"/>
  <c r="W501"/>
  <c r="W500" s="1"/>
  <c r="V501"/>
  <c r="V500" s="1"/>
  <c r="U501"/>
  <c r="U500" s="1"/>
  <c r="Z498"/>
  <c r="Z497" s="1"/>
  <c r="Y498"/>
  <c r="Y497" s="1"/>
  <c r="X498"/>
  <c r="X497" s="1"/>
  <c r="X491"/>
  <c r="X490" s="1"/>
  <c r="X495"/>
  <c r="X494" s="1"/>
  <c r="X488"/>
  <c r="X487" s="1"/>
  <c r="W498"/>
  <c r="W497" s="1"/>
  <c r="V498"/>
  <c r="V497" s="1"/>
  <c r="U498"/>
  <c r="U497"/>
  <c r="Y495"/>
  <c r="Y494" s="1"/>
  <c r="Z495"/>
  <c r="Z494" s="1"/>
  <c r="W495"/>
  <c r="W494" s="1"/>
  <c r="V495"/>
  <c r="V494" s="1"/>
  <c r="U495"/>
  <c r="U494" s="1"/>
  <c r="Y491"/>
  <c r="Y490" s="1"/>
  <c r="Y488"/>
  <c r="Y487"/>
  <c r="Z491"/>
  <c r="Z490" s="1"/>
  <c r="W491"/>
  <c r="W490" s="1"/>
  <c r="V491"/>
  <c r="V490" s="1"/>
  <c r="V488"/>
  <c r="V487" s="1"/>
  <c r="U491"/>
  <c r="U490" s="1"/>
  <c r="Z488"/>
  <c r="Z487" s="1"/>
  <c r="W488"/>
  <c r="U488"/>
  <c r="U487" s="1"/>
  <c r="W487"/>
  <c r="Y483"/>
  <c r="Y482" s="1"/>
  <c r="Z483"/>
  <c r="Z482" s="1"/>
  <c r="X483"/>
  <c r="W483"/>
  <c r="W482" s="1"/>
  <c r="V483"/>
  <c r="V482" s="1"/>
  <c r="U483"/>
  <c r="U482" s="1"/>
  <c r="X482"/>
  <c r="Z480"/>
  <c r="Z479" s="1"/>
  <c r="Y480"/>
  <c r="Y479" s="1"/>
  <c r="X480"/>
  <c r="X479" s="1"/>
  <c r="W480"/>
  <c r="W479" s="1"/>
  <c r="V480"/>
  <c r="U480"/>
  <c r="U479" s="1"/>
  <c r="V479"/>
  <c r="Z477"/>
  <c r="Z476" s="1"/>
  <c r="X477"/>
  <c r="W477"/>
  <c r="W476" s="1"/>
  <c r="V477"/>
  <c r="V476" s="1"/>
  <c r="U477"/>
  <c r="U476" s="1"/>
  <c r="X476"/>
  <c r="Y473"/>
  <c r="Y472" s="1"/>
  <c r="Z473"/>
  <c r="Z472" s="1"/>
  <c r="X473"/>
  <c r="W473"/>
  <c r="W472" s="1"/>
  <c r="W470"/>
  <c r="W469" s="1"/>
  <c r="V473"/>
  <c r="V472" s="1"/>
  <c r="V470"/>
  <c r="V469" s="1"/>
  <c r="U473"/>
  <c r="U472" s="1"/>
  <c r="X472"/>
  <c r="Z470"/>
  <c r="Z469" s="1"/>
  <c r="X470"/>
  <c r="X469" s="1"/>
  <c r="U470"/>
  <c r="U469" s="1"/>
  <c r="Z463"/>
  <c r="Z462" s="1"/>
  <c r="Z461" s="1"/>
  <c r="Y463"/>
  <c r="Y462" s="1"/>
  <c r="Y461" s="1"/>
  <c r="X463"/>
  <c r="X462" s="1"/>
  <c r="X461" s="1"/>
  <c r="W463"/>
  <c r="W462" s="1"/>
  <c r="W461" s="1"/>
  <c r="V463"/>
  <c r="V462" s="1"/>
  <c r="V461" s="1"/>
  <c r="U463"/>
  <c r="U462" s="1"/>
  <c r="U461" s="1"/>
  <c r="Z459"/>
  <c r="Z458" s="1"/>
  <c r="Z457" s="1"/>
  <c r="Y459"/>
  <c r="Y458" s="1"/>
  <c r="Y457" s="1"/>
  <c r="Y456" s="1"/>
  <c r="Y455" s="1"/>
  <c r="X459"/>
  <c r="X458" s="1"/>
  <c r="X457" s="1"/>
  <c r="W459"/>
  <c r="W458" s="1"/>
  <c r="W457" s="1"/>
  <c r="V459"/>
  <c r="V458" s="1"/>
  <c r="V457" s="1"/>
  <c r="U459"/>
  <c r="U458" s="1"/>
  <c r="U457" s="1"/>
  <c r="U456" s="1"/>
  <c r="U455" s="1"/>
  <c r="Z452"/>
  <c r="Z451" s="1"/>
  <c r="Z450" s="1"/>
  <c r="Z449" s="1"/>
  <c r="Y452"/>
  <c r="Y451" s="1"/>
  <c r="Y450" s="1"/>
  <c r="Y449" s="1"/>
  <c r="X452"/>
  <c r="X451" s="1"/>
  <c r="X450" s="1"/>
  <c r="X449" s="1"/>
  <c r="W452"/>
  <c r="W451" s="1"/>
  <c r="W450" s="1"/>
  <c r="W449" s="1"/>
  <c r="V452"/>
  <c r="V451" s="1"/>
  <c r="V450" s="1"/>
  <c r="V449" s="1"/>
  <c r="U452"/>
  <c r="U451" s="1"/>
  <c r="U450" s="1"/>
  <c r="U449" s="1"/>
  <c r="Y447"/>
  <c r="Y446" s="1"/>
  <c r="Y445" s="1"/>
  <c r="Y444" s="1"/>
  <c r="W447"/>
  <c r="W446" s="1"/>
  <c r="W445" s="1"/>
  <c r="W444" s="1"/>
  <c r="U447"/>
  <c r="U446" s="1"/>
  <c r="U445" s="1"/>
  <c r="U444" s="1"/>
  <c r="Z444"/>
  <c r="X444"/>
  <c r="V444"/>
  <c r="Y442"/>
  <c r="Y441" s="1"/>
  <c r="Y440" s="1"/>
  <c r="Z442"/>
  <c r="Z441" s="1"/>
  <c r="Z440" s="1"/>
  <c r="X442"/>
  <c r="X441" s="1"/>
  <c r="X440" s="1"/>
  <c r="W442"/>
  <c r="W441" s="1"/>
  <c r="W440" s="1"/>
  <c r="V442"/>
  <c r="V441" s="1"/>
  <c r="V440" s="1"/>
  <c r="U442"/>
  <c r="U441"/>
  <c r="U440" s="1"/>
  <c r="X438"/>
  <c r="W438"/>
  <c r="W437" s="1"/>
  <c r="W436" s="1"/>
  <c r="V438"/>
  <c r="V437" s="1"/>
  <c r="V436" s="1"/>
  <c r="U438"/>
  <c r="U437" s="1"/>
  <c r="U436" s="1"/>
  <c r="X437"/>
  <c r="X436" s="1"/>
  <c r="X434"/>
  <c r="X433" s="1"/>
  <c r="X432" s="1"/>
  <c r="W434"/>
  <c r="W433" s="1"/>
  <c r="W432" s="1"/>
  <c r="V434"/>
  <c r="V433" s="1"/>
  <c r="V432" s="1"/>
  <c r="U434"/>
  <c r="U433" s="1"/>
  <c r="U432" s="1"/>
  <c r="Z430"/>
  <c r="Z429" s="1"/>
  <c r="Z428" s="1"/>
  <c r="Y430"/>
  <c r="Y429" s="1"/>
  <c r="Y428" s="1"/>
  <c r="X430"/>
  <c r="X429" s="1"/>
  <c r="X428" s="1"/>
  <c r="W430"/>
  <c r="W429" s="1"/>
  <c r="W428" s="1"/>
  <c r="V430"/>
  <c r="V429" s="1"/>
  <c r="V428" s="1"/>
  <c r="U430"/>
  <c r="U429" s="1"/>
  <c r="U428" s="1"/>
  <c r="Y418"/>
  <c r="W418"/>
  <c r="U418"/>
  <c r="Y416"/>
  <c r="Y414"/>
  <c r="W416"/>
  <c r="U416"/>
  <c r="W414"/>
  <c r="W413" s="1"/>
  <c r="U414"/>
  <c r="U413" s="1"/>
  <c r="Z413"/>
  <c r="X413"/>
  <c r="V413"/>
  <c r="Y408"/>
  <c r="Y407" s="1"/>
  <c r="Y406" s="1"/>
  <c r="Z408"/>
  <c r="Z407" s="1"/>
  <c r="Z406" s="1"/>
  <c r="X408"/>
  <c r="X407" s="1"/>
  <c r="X406" s="1"/>
  <c r="W408"/>
  <c r="W407" s="1"/>
  <c r="W406" s="1"/>
  <c r="V408"/>
  <c r="V407" s="1"/>
  <c r="V406" s="1"/>
  <c r="U408"/>
  <c r="U407" s="1"/>
  <c r="U406" s="1"/>
  <c r="Y404"/>
  <c r="Y403" s="1"/>
  <c r="Y402" s="1"/>
  <c r="Z404"/>
  <c r="Z403" s="1"/>
  <c r="Z402" s="1"/>
  <c r="X404"/>
  <c r="W404"/>
  <c r="W403" s="1"/>
  <c r="W402" s="1"/>
  <c r="V404"/>
  <c r="V403" s="1"/>
  <c r="V402" s="1"/>
  <c r="U404"/>
  <c r="U403" s="1"/>
  <c r="U402" s="1"/>
  <c r="X403"/>
  <c r="X402" s="1"/>
  <c r="Y397"/>
  <c r="Y396" s="1"/>
  <c r="Y395" s="1"/>
  <c r="Y394" s="1"/>
  <c r="Z397"/>
  <c r="Z395" s="1"/>
  <c r="Z394" s="1"/>
  <c r="X397"/>
  <c r="X395" s="1"/>
  <c r="X394" s="1"/>
  <c r="W397"/>
  <c r="W396" s="1"/>
  <c r="W395" s="1"/>
  <c r="W394" s="1"/>
  <c r="V397"/>
  <c r="V396" s="1"/>
  <c r="U397"/>
  <c r="U396" s="1"/>
  <c r="U395" s="1"/>
  <c r="U394" s="1"/>
  <c r="X396"/>
  <c r="V395"/>
  <c r="V394" s="1"/>
  <c r="Z392"/>
  <c r="Z391" s="1"/>
  <c r="Z390" s="1"/>
  <c r="Z389" s="1"/>
  <c r="Y392"/>
  <c r="Y391" s="1"/>
  <c r="Y390" s="1"/>
  <c r="Y389" s="1"/>
  <c r="X392"/>
  <c r="X391" s="1"/>
  <c r="X390" s="1"/>
  <c r="X389" s="1"/>
  <c r="W392"/>
  <c r="W391" s="1"/>
  <c r="W390" s="1"/>
  <c r="W389" s="1"/>
  <c r="V392"/>
  <c r="U392"/>
  <c r="U391" s="1"/>
  <c r="U390" s="1"/>
  <c r="U389" s="1"/>
  <c r="V391"/>
  <c r="V390" s="1"/>
  <c r="V389" s="1"/>
  <c r="Y387"/>
  <c r="Y386" s="1"/>
  <c r="Y385" s="1"/>
  <c r="Y384" s="1"/>
  <c r="Z387"/>
  <c r="Z386" s="1"/>
  <c r="Z385" s="1"/>
  <c r="Z384" s="1"/>
  <c r="X387"/>
  <c r="X386" s="1"/>
  <c r="X385" s="1"/>
  <c r="X384" s="1"/>
  <c r="W387"/>
  <c r="W386" s="1"/>
  <c r="W385" s="1"/>
  <c r="W384" s="1"/>
  <c r="V387"/>
  <c r="V386" s="1"/>
  <c r="V385" s="1"/>
  <c r="V384" s="1"/>
  <c r="V383" s="1"/>
  <c r="U387"/>
  <c r="U386" s="1"/>
  <c r="U385" s="1"/>
  <c r="U384" s="1"/>
  <c r="Z374"/>
  <c r="Z373" s="1"/>
  <c r="Z372" s="1"/>
  <c r="Z371" s="1"/>
  <c r="Y374"/>
  <c r="Y373" s="1"/>
  <c r="Y372" s="1"/>
  <c r="Y371" s="1"/>
  <c r="X374"/>
  <c r="X373" s="1"/>
  <c r="X372" s="1"/>
  <c r="X371" s="1"/>
  <c r="W374"/>
  <c r="V374"/>
  <c r="V373" s="1"/>
  <c r="V372" s="1"/>
  <c r="V371" s="1"/>
  <c r="U374"/>
  <c r="U373" s="1"/>
  <c r="U372" s="1"/>
  <c r="U371" s="1"/>
  <c r="W373"/>
  <c r="W372" s="1"/>
  <c r="W371" s="1"/>
  <c r="Y366"/>
  <c r="Y365" s="1"/>
  <c r="Y364" s="1"/>
  <c r="Y363" s="1"/>
  <c r="Y362" s="1"/>
  <c r="Y361" s="1"/>
  <c r="Z366"/>
  <c r="Z365" s="1"/>
  <c r="Z364" s="1"/>
  <c r="Z363" s="1"/>
  <c r="Z362" s="1"/>
  <c r="Z361" s="1"/>
  <c r="X366"/>
  <c r="X365" s="1"/>
  <c r="X364" s="1"/>
  <c r="X363" s="1"/>
  <c r="X362" s="1"/>
  <c r="X361" s="1"/>
  <c r="W366"/>
  <c r="W365" s="1"/>
  <c r="W364" s="1"/>
  <c r="W363" s="1"/>
  <c r="W362" s="1"/>
  <c r="W361" s="1"/>
  <c r="V366"/>
  <c r="V365" s="1"/>
  <c r="V364" s="1"/>
  <c r="V363" s="1"/>
  <c r="V362" s="1"/>
  <c r="V361" s="1"/>
  <c r="U366"/>
  <c r="U365" s="1"/>
  <c r="U364" s="1"/>
  <c r="U363" s="1"/>
  <c r="U362" s="1"/>
  <c r="U361" s="1"/>
  <c r="Z358"/>
  <c r="Y358"/>
  <c r="X358"/>
  <c r="W358"/>
  <c r="V358"/>
  <c r="U358"/>
  <c r="Z356"/>
  <c r="Y356"/>
  <c r="X356"/>
  <c r="W356"/>
  <c r="V356"/>
  <c r="U356"/>
  <c r="Z354"/>
  <c r="Y354"/>
  <c r="Y353" s="1"/>
  <c r="Y352" s="1"/>
  <c r="X354"/>
  <c r="X353" s="1"/>
  <c r="X352" s="1"/>
  <c r="W354"/>
  <c r="W353" s="1"/>
  <c r="W352" s="1"/>
  <c r="V354"/>
  <c r="U354"/>
  <c r="U353" s="1"/>
  <c r="U352" s="1"/>
  <c r="Z350"/>
  <c r="Z349" s="1"/>
  <c r="Z348" s="1"/>
  <c r="X350"/>
  <c r="X349" s="1"/>
  <c r="X348" s="1"/>
  <c r="W350"/>
  <c r="W349" s="1"/>
  <c r="W348" s="1"/>
  <c r="V350"/>
  <c r="V349" s="1"/>
  <c r="V348" s="1"/>
  <c r="U350"/>
  <c r="U349" s="1"/>
  <c r="U348" s="1"/>
  <c r="Y345"/>
  <c r="Y344" s="1"/>
  <c r="Z345"/>
  <c r="Z344" s="1"/>
  <c r="X345"/>
  <c r="W345"/>
  <c r="W344" s="1"/>
  <c r="V345"/>
  <c r="V344" s="1"/>
  <c r="U345"/>
  <c r="U344" s="1"/>
  <c r="X344"/>
  <c r="Z342"/>
  <c r="Z341" s="1"/>
  <c r="Y342"/>
  <c r="Y341" s="1"/>
  <c r="X342"/>
  <c r="X341" s="1"/>
  <c r="W342"/>
  <c r="W341" s="1"/>
  <c r="V342"/>
  <c r="V341" s="1"/>
  <c r="U342"/>
  <c r="U341" s="1"/>
  <c r="Y339"/>
  <c r="Y338" s="1"/>
  <c r="Y337"/>
  <c r="Y336" s="1"/>
  <c r="Y334"/>
  <c r="Y333" s="1"/>
  <c r="Y332" s="1"/>
  <c r="Y331" s="1"/>
  <c r="Z339"/>
  <c r="Z338" s="1"/>
  <c r="X339"/>
  <c r="X338" s="1"/>
  <c r="W339"/>
  <c r="W338" s="1"/>
  <c r="V339"/>
  <c r="V338" s="1"/>
  <c r="U339"/>
  <c r="U338" s="1"/>
  <c r="U337" s="1"/>
  <c r="U336" s="1"/>
  <c r="U334"/>
  <c r="U333"/>
  <c r="U332" s="1"/>
  <c r="U331" s="1"/>
  <c r="Z334"/>
  <c r="Z333" s="1"/>
  <c r="Z332" s="1"/>
  <c r="Z331" s="1"/>
  <c r="X334"/>
  <c r="X333" s="1"/>
  <c r="X332" s="1"/>
  <c r="X331" s="1"/>
  <c r="W334"/>
  <c r="W333" s="1"/>
  <c r="W332" s="1"/>
  <c r="W331" s="1"/>
  <c r="V334"/>
  <c r="V333" s="1"/>
  <c r="V332" s="1"/>
  <c r="V331" s="1"/>
  <c r="Z328"/>
  <c r="Z327" s="1"/>
  <c r="Z326" s="1"/>
  <c r="Z325" s="1"/>
  <c r="Y328"/>
  <c r="Y327" s="1"/>
  <c r="Y326" s="1"/>
  <c r="Y325" s="1"/>
  <c r="X328"/>
  <c r="X327" s="1"/>
  <c r="X326" s="1"/>
  <c r="X325" s="1"/>
  <c r="W328"/>
  <c r="W327" s="1"/>
  <c r="W326" s="1"/>
  <c r="W325" s="1"/>
  <c r="V328"/>
  <c r="V327" s="1"/>
  <c r="V326" s="1"/>
  <c r="V325" s="1"/>
  <c r="U328"/>
  <c r="U327" s="1"/>
  <c r="U326" s="1"/>
  <c r="U325" s="1"/>
  <c r="Z321"/>
  <c r="Z320" s="1"/>
  <c r="Y321"/>
  <c r="Y320" s="1"/>
  <c r="X321"/>
  <c r="X320" s="1"/>
  <c r="W321"/>
  <c r="W320" s="1"/>
  <c r="V321"/>
  <c r="U321"/>
  <c r="U320" s="1"/>
  <c r="V320"/>
  <c r="Y318"/>
  <c r="Y317" s="1"/>
  <c r="Z318"/>
  <c r="Z317" s="1"/>
  <c r="X318"/>
  <c r="X317" s="1"/>
  <c r="W318"/>
  <c r="W317" s="1"/>
  <c r="V318"/>
  <c r="V317" s="1"/>
  <c r="U318"/>
  <c r="U317" s="1"/>
  <c r="Z315"/>
  <c r="Z314" s="1"/>
  <c r="Y315"/>
  <c r="Y314" s="1"/>
  <c r="X315"/>
  <c r="X314" s="1"/>
  <c r="W315"/>
  <c r="W314" s="1"/>
  <c r="V315"/>
  <c r="U315"/>
  <c r="U314" s="1"/>
  <c r="V314"/>
  <c r="Y312"/>
  <c r="Y311" s="1"/>
  <c r="Z312"/>
  <c r="Z311" s="1"/>
  <c r="X312"/>
  <c r="X311" s="1"/>
  <c r="W312"/>
  <c r="W311" s="1"/>
  <c r="V312"/>
  <c r="V311" s="1"/>
  <c r="U312"/>
  <c r="U311" s="1"/>
  <c r="Z309"/>
  <c r="Z308" s="1"/>
  <c r="Y309"/>
  <c r="Y308" s="1"/>
  <c r="X309"/>
  <c r="X308" s="1"/>
  <c r="W309"/>
  <c r="W308" s="1"/>
  <c r="V309"/>
  <c r="V308" s="1"/>
  <c r="U309"/>
  <c r="U308" s="1"/>
  <c r="Y305"/>
  <c r="Y304" s="1"/>
  <c r="Y303" s="1"/>
  <c r="W305"/>
  <c r="W304" s="1"/>
  <c r="W303" s="1"/>
  <c r="U305"/>
  <c r="U304" s="1"/>
  <c r="U303" s="1"/>
  <c r="Z295"/>
  <c r="Z293" s="1"/>
  <c r="Z292" s="1"/>
  <c r="Z291" s="1"/>
  <c r="Z289" s="1"/>
  <c r="Y295"/>
  <c r="Y294" s="1"/>
  <c r="Y293" s="1"/>
  <c r="Y292" s="1"/>
  <c r="Y291" s="1"/>
  <c r="Y289" s="1"/>
  <c r="X295"/>
  <c r="X293" s="1"/>
  <c r="X292" s="1"/>
  <c r="X291" s="1"/>
  <c r="X289" s="1"/>
  <c r="W295"/>
  <c r="W294" s="1"/>
  <c r="W293" s="1"/>
  <c r="W292" s="1"/>
  <c r="W291" s="1"/>
  <c r="W289" s="1"/>
  <c r="V295"/>
  <c r="V293" s="1"/>
  <c r="V292" s="1"/>
  <c r="V291" s="1"/>
  <c r="V289" s="1"/>
  <c r="U295"/>
  <c r="U294" s="1"/>
  <c r="U293" s="1"/>
  <c r="U292" s="1"/>
  <c r="U291" s="1"/>
  <c r="U289" s="1"/>
  <c r="Z286"/>
  <c r="Z285" s="1"/>
  <c r="Z284" s="1"/>
  <c r="Z283" s="1"/>
  <c r="Z282" s="1"/>
  <c r="X286"/>
  <c r="W286"/>
  <c r="V286"/>
  <c r="V285" s="1"/>
  <c r="V284" s="1"/>
  <c r="V283" s="1"/>
  <c r="V282" s="1"/>
  <c r="U286"/>
  <c r="U285" s="1"/>
  <c r="U284" s="1"/>
  <c r="X285"/>
  <c r="X284" s="1"/>
  <c r="X283" s="1"/>
  <c r="X282" s="1"/>
  <c r="W285"/>
  <c r="W284" s="1"/>
  <c r="W283" s="1"/>
  <c r="W282" s="1"/>
  <c r="U283"/>
  <c r="U282" s="1"/>
  <c r="Y279"/>
  <c r="Z279"/>
  <c r="X279"/>
  <c r="W279"/>
  <c r="V279"/>
  <c r="U279"/>
  <c r="Y277"/>
  <c r="Z277"/>
  <c r="X277"/>
  <c r="W277"/>
  <c r="V277"/>
  <c r="U277"/>
  <c r="Z275"/>
  <c r="X275"/>
  <c r="W275"/>
  <c r="W274" s="1"/>
  <c r="W273" s="1"/>
  <c r="V275"/>
  <c r="U275"/>
  <c r="U274" s="1"/>
  <c r="U273" s="1"/>
  <c r="Y271"/>
  <c r="Y270" s="1"/>
  <c r="Y269" s="1"/>
  <c r="Z271"/>
  <c r="Z270" s="1"/>
  <c r="Z269" s="1"/>
  <c r="X271"/>
  <c r="X270" s="1"/>
  <c r="X269" s="1"/>
  <c r="W271"/>
  <c r="W270" s="1"/>
  <c r="W269" s="1"/>
  <c r="V271"/>
  <c r="V270" s="1"/>
  <c r="V269" s="1"/>
  <c r="U271"/>
  <c r="U270" s="1"/>
  <c r="U269" s="1"/>
  <c r="Z267"/>
  <c r="Z266" s="1"/>
  <c r="Y267"/>
  <c r="Y266" s="1"/>
  <c r="X267"/>
  <c r="W267"/>
  <c r="W266" s="1"/>
  <c r="W265" s="1"/>
  <c r="V267"/>
  <c r="V266" s="1"/>
  <c r="U267"/>
  <c r="U266" s="1"/>
  <c r="U265" s="1"/>
  <c r="X266"/>
  <c r="X265" s="1"/>
  <c r="Z262"/>
  <c r="Z261" s="1"/>
  <c r="Z260" s="1"/>
  <c r="Z259" s="1"/>
  <c r="Y262"/>
  <c r="Y261" s="1"/>
  <c r="Y260" s="1"/>
  <c r="Y259" s="1"/>
  <c r="X262"/>
  <c r="X261" s="1"/>
  <c r="X260" s="1"/>
  <c r="X259" s="1"/>
  <c r="W262"/>
  <c r="W261" s="1"/>
  <c r="W260" s="1"/>
  <c r="W259" s="1"/>
  <c r="V262"/>
  <c r="V261" s="1"/>
  <c r="V260" s="1"/>
  <c r="V259" s="1"/>
  <c r="U262"/>
  <c r="U261"/>
  <c r="U260" s="1"/>
  <c r="U259" s="1"/>
  <c r="Z257"/>
  <c r="Z256" s="1"/>
  <c r="Z255" s="1"/>
  <c r="Z254" s="1"/>
  <c r="Y257"/>
  <c r="Y256" s="1"/>
  <c r="Y255" s="1"/>
  <c r="Y254" s="1"/>
  <c r="X257"/>
  <c r="W257"/>
  <c r="W256" s="1"/>
  <c r="W255" s="1"/>
  <c r="W254" s="1"/>
  <c r="V257"/>
  <c r="V256" s="1"/>
  <c r="V255" s="1"/>
  <c r="V254" s="1"/>
  <c r="U257"/>
  <c r="X256"/>
  <c r="X255" s="1"/>
  <c r="X254" s="1"/>
  <c r="U256"/>
  <c r="U255" s="1"/>
  <c r="U254" s="1"/>
  <c r="Y250"/>
  <c r="Y249" s="1"/>
  <c r="Y248" s="1"/>
  <c r="Y247" s="1"/>
  <c r="Y246" s="1"/>
  <c r="Z250"/>
  <c r="Z249" s="1"/>
  <c r="Z248" s="1"/>
  <c r="Z247" s="1"/>
  <c r="Z246" s="1"/>
  <c r="X250"/>
  <c r="X249" s="1"/>
  <c r="X248" s="1"/>
  <c r="X247" s="1"/>
  <c r="X246" s="1"/>
  <c r="W250"/>
  <c r="W249" s="1"/>
  <c r="W248" s="1"/>
  <c r="W247" s="1"/>
  <c r="W246" s="1"/>
  <c r="V250"/>
  <c r="V249" s="1"/>
  <c r="V248" s="1"/>
  <c r="V247" s="1"/>
  <c r="V246" s="1"/>
  <c r="U250"/>
  <c r="U249" s="1"/>
  <c r="U248" s="1"/>
  <c r="U247" s="1"/>
  <c r="U246" s="1"/>
  <c r="Z243"/>
  <c r="Y243"/>
  <c r="X243"/>
  <c r="W243"/>
  <c r="V243"/>
  <c r="U243"/>
  <c r="Z241"/>
  <c r="Y241"/>
  <c r="X241"/>
  <c r="W241"/>
  <c r="V241"/>
  <c r="U241"/>
  <c r="Z239"/>
  <c r="X239"/>
  <c r="W239"/>
  <c r="V239"/>
  <c r="U239"/>
  <c r="Y210"/>
  <c r="Y209" s="1"/>
  <c r="W210"/>
  <c r="W209" s="1"/>
  <c r="U210"/>
  <c r="U209" s="1"/>
  <c r="Z201"/>
  <c r="Y201"/>
  <c r="Y200" s="1"/>
  <c r="Y199" s="1"/>
  <c r="X201"/>
  <c r="W201"/>
  <c r="W200" s="1"/>
  <c r="W199" s="1"/>
  <c r="V201"/>
  <c r="U201"/>
  <c r="U200" s="1"/>
  <c r="U199" s="1"/>
  <c r="Z199"/>
  <c r="Z198" s="1"/>
  <c r="X199"/>
  <c r="X198" s="1"/>
  <c r="V199"/>
  <c r="V198" s="1"/>
  <c r="Y194"/>
  <c r="Y193" s="1"/>
  <c r="Y192" s="1"/>
  <c r="Y191" s="1"/>
  <c r="Y190" s="1"/>
  <c r="Z194"/>
  <c r="Z193" s="1"/>
  <c r="Z192" s="1"/>
  <c r="Z191" s="1"/>
  <c r="Z190" s="1"/>
  <c r="X194"/>
  <c r="W194"/>
  <c r="V194"/>
  <c r="V193" s="1"/>
  <c r="V192" s="1"/>
  <c r="V191" s="1"/>
  <c r="V190" s="1"/>
  <c r="U194"/>
  <c r="U193" s="1"/>
  <c r="U192" s="1"/>
  <c r="U191" s="1"/>
  <c r="U190" s="1"/>
  <c r="X193"/>
  <c r="X192" s="1"/>
  <c r="X191" s="1"/>
  <c r="X190" s="1"/>
  <c r="W193"/>
  <c r="W192" s="1"/>
  <c r="W191" s="1"/>
  <c r="W190" s="1"/>
  <c r="Z187"/>
  <c r="Z186" s="1"/>
  <c r="Z185" s="1"/>
  <c r="Z184" s="1"/>
  <c r="Z183" s="1"/>
  <c r="Y187"/>
  <c r="Y186" s="1"/>
  <c r="X187"/>
  <c r="X186" s="1"/>
  <c r="X185" s="1"/>
  <c r="X184" s="1"/>
  <c r="X183" s="1"/>
  <c r="W187"/>
  <c r="W186" s="1"/>
  <c r="W185" s="1"/>
  <c r="W184" s="1"/>
  <c r="W183" s="1"/>
  <c r="V187"/>
  <c r="V186" s="1"/>
  <c r="V185" s="1"/>
  <c r="V184" s="1"/>
  <c r="V183" s="1"/>
  <c r="U187"/>
  <c r="Y185"/>
  <c r="Y184" s="1"/>
  <c r="Y183" s="1"/>
  <c r="U186"/>
  <c r="U185" s="1"/>
  <c r="U184" s="1"/>
  <c r="U183" s="1"/>
  <c r="Y180"/>
  <c r="Y179" s="1"/>
  <c r="Y178" s="1"/>
  <c r="Y177" s="1"/>
  <c r="Y176" s="1"/>
  <c r="X180"/>
  <c r="W180"/>
  <c r="V180"/>
  <c r="V179" s="1"/>
  <c r="V178" s="1"/>
  <c r="V177" s="1"/>
  <c r="V176" s="1"/>
  <c r="U180"/>
  <c r="U179" s="1"/>
  <c r="U178" s="1"/>
  <c r="U177" s="1"/>
  <c r="U176" s="1"/>
  <c r="X179"/>
  <c r="X178" s="1"/>
  <c r="X177" s="1"/>
  <c r="X176" s="1"/>
  <c r="W179"/>
  <c r="W178" s="1"/>
  <c r="W177" s="1"/>
  <c r="W176" s="1"/>
  <c r="Z173"/>
  <c r="Z172" s="1"/>
  <c r="Y173"/>
  <c r="Y172" s="1"/>
  <c r="X173"/>
  <c r="W173"/>
  <c r="V173"/>
  <c r="V172" s="1"/>
  <c r="U173"/>
  <c r="U172" s="1"/>
  <c r="X172"/>
  <c r="W172"/>
  <c r="U168"/>
  <c r="U170"/>
  <c r="Z170"/>
  <c r="X170"/>
  <c r="W170"/>
  <c r="V170"/>
  <c r="Z168"/>
  <c r="Z167"/>
  <c r="X168"/>
  <c r="W168"/>
  <c r="V168"/>
  <c r="Z159"/>
  <c r="Z158" s="1"/>
  <c r="Z157" s="1"/>
  <c r="Y159"/>
  <c r="Y158" s="1"/>
  <c r="Y157" s="1"/>
  <c r="X159"/>
  <c r="W159"/>
  <c r="W158" s="1"/>
  <c r="W157" s="1"/>
  <c r="V159"/>
  <c r="V158" s="1"/>
  <c r="V157" s="1"/>
  <c r="U159"/>
  <c r="X158"/>
  <c r="X157" s="1"/>
  <c r="U158"/>
  <c r="U157" s="1"/>
  <c r="X155"/>
  <c r="X154" s="1"/>
  <c r="X153" s="1"/>
  <c r="W155"/>
  <c r="W154" s="1"/>
  <c r="W153" s="1"/>
  <c r="V155"/>
  <c r="V154" s="1"/>
  <c r="V153" s="1"/>
  <c r="U155"/>
  <c r="U154" s="1"/>
  <c r="U153" s="1"/>
  <c r="W150"/>
  <c r="X151"/>
  <c r="W151"/>
  <c r="V151"/>
  <c r="U151"/>
  <c r="X150"/>
  <c r="V150"/>
  <c r="U150"/>
  <c r="Y142"/>
  <c r="Z144"/>
  <c r="X144"/>
  <c r="X142"/>
  <c r="W144"/>
  <c r="V144"/>
  <c r="U144"/>
  <c r="Z142"/>
  <c r="W142"/>
  <c r="V142"/>
  <c r="U142"/>
  <c r="V141"/>
  <c r="V140" s="1"/>
  <c r="V139" s="1"/>
  <c r="V138" s="1"/>
  <c r="Y134"/>
  <c r="Z135"/>
  <c r="X135"/>
  <c r="W135"/>
  <c r="V135"/>
  <c r="U135"/>
  <c r="X134"/>
  <c r="W134"/>
  <c r="V134"/>
  <c r="U134"/>
  <c r="X133"/>
  <c r="W133"/>
  <c r="V133"/>
  <c r="U133"/>
  <c r="Y132"/>
  <c r="X132"/>
  <c r="W132"/>
  <c r="V132"/>
  <c r="U132"/>
  <c r="X131"/>
  <c r="W131"/>
  <c r="V131"/>
  <c r="U131"/>
  <c r="Y128"/>
  <c r="Z128"/>
  <c r="X128"/>
  <c r="W128"/>
  <c r="V128"/>
  <c r="V124"/>
  <c r="V126"/>
  <c r="U128"/>
  <c r="Y126"/>
  <c r="Z126"/>
  <c r="X126"/>
  <c r="W126"/>
  <c r="U126"/>
  <c r="Z124"/>
  <c r="Z123" s="1"/>
  <c r="Y124"/>
  <c r="X124"/>
  <c r="W124"/>
  <c r="U124"/>
  <c r="Z115"/>
  <c r="Z114" s="1"/>
  <c r="Z113" s="1"/>
  <c r="Z112" s="1"/>
  <c r="Z111" s="1"/>
  <c r="Z110" s="1"/>
  <c r="Y115"/>
  <c r="Y114" s="1"/>
  <c r="Y113" s="1"/>
  <c r="Y112" s="1"/>
  <c r="Y111" s="1"/>
  <c r="Y110" s="1"/>
  <c r="X115"/>
  <c r="X114" s="1"/>
  <c r="X113" s="1"/>
  <c r="X112" s="1"/>
  <c r="X111" s="1"/>
  <c r="X110" s="1"/>
  <c r="W115"/>
  <c r="V115"/>
  <c r="V114" s="1"/>
  <c r="V113" s="1"/>
  <c r="V112" s="1"/>
  <c r="V111" s="1"/>
  <c r="V110" s="1"/>
  <c r="U115"/>
  <c r="U114" s="1"/>
  <c r="U113" s="1"/>
  <c r="U112" s="1"/>
  <c r="U111" s="1"/>
  <c r="U110" s="1"/>
  <c r="W114"/>
  <c r="W113" s="1"/>
  <c r="W112" s="1"/>
  <c r="W111" s="1"/>
  <c r="W110" s="1"/>
  <c r="Y107"/>
  <c r="Y106" s="1"/>
  <c r="X107"/>
  <c r="X106" s="1"/>
  <c r="W107"/>
  <c r="W106" s="1"/>
  <c r="V107"/>
  <c r="V106" s="1"/>
  <c r="U107"/>
  <c r="U106" s="1"/>
  <c r="Z104"/>
  <c r="Z103" s="1"/>
  <c r="X104"/>
  <c r="X103" s="1"/>
  <c r="W104"/>
  <c r="W103" s="1"/>
  <c r="V104"/>
  <c r="V103" s="1"/>
  <c r="U104"/>
  <c r="U103" s="1"/>
  <c r="Z101"/>
  <c r="Z100" s="1"/>
  <c r="X101"/>
  <c r="X100" s="1"/>
  <c r="W101"/>
  <c r="W100" s="1"/>
  <c r="V101"/>
  <c r="U101"/>
  <c r="U100" s="1"/>
  <c r="V100"/>
  <c r="Y98"/>
  <c r="Y97" s="1"/>
  <c r="Z98"/>
  <c r="Z97" s="1"/>
  <c r="X98"/>
  <c r="W98"/>
  <c r="W97" s="1"/>
  <c r="V98"/>
  <c r="V97" s="1"/>
  <c r="U98"/>
  <c r="U97" s="1"/>
  <c r="X97"/>
  <c r="Z95"/>
  <c r="Z94" s="1"/>
  <c r="Y95"/>
  <c r="Y94" s="1"/>
  <c r="X95"/>
  <c r="X94" s="1"/>
  <c r="W95"/>
  <c r="W94" s="1"/>
  <c r="V95"/>
  <c r="U95"/>
  <c r="U94" s="1"/>
  <c r="V94"/>
  <c r="Z92"/>
  <c r="Z91" s="1"/>
  <c r="X92"/>
  <c r="W92"/>
  <c r="W91" s="1"/>
  <c r="V92"/>
  <c r="V91" s="1"/>
  <c r="U92"/>
  <c r="U91" s="1"/>
  <c r="X91"/>
  <c r="Z89"/>
  <c r="Z88" s="1"/>
  <c r="X89"/>
  <c r="X88" s="1"/>
  <c r="W89"/>
  <c r="V89"/>
  <c r="V88" s="1"/>
  <c r="U89"/>
  <c r="U88" s="1"/>
  <c r="W88"/>
  <c r="Z85"/>
  <c r="Y85"/>
  <c r="X85"/>
  <c r="W85"/>
  <c r="V85"/>
  <c r="U85"/>
  <c r="Z83"/>
  <c r="Y83"/>
  <c r="X83"/>
  <c r="W83"/>
  <c r="V83"/>
  <c r="U83"/>
  <c r="Z81"/>
  <c r="Y81"/>
  <c r="X81"/>
  <c r="W81"/>
  <c r="V81"/>
  <c r="U81"/>
  <c r="Z79"/>
  <c r="Y79"/>
  <c r="X79"/>
  <c r="X78" s="1"/>
  <c r="X77" s="1"/>
  <c r="W79"/>
  <c r="V79"/>
  <c r="U79"/>
  <c r="Z72"/>
  <c r="Z71" s="1"/>
  <c r="Z70" s="1"/>
  <c r="Z69" s="1"/>
  <c r="Z68" s="1"/>
  <c r="Y72"/>
  <c r="Y71" s="1"/>
  <c r="Y70" s="1"/>
  <c r="Y69" s="1"/>
  <c r="Y68" s="1"/>
  <c r="X72"/>
  <c r="X71" s="1"/>
  <c r="X70" s="1"/>
  <c r="X69" s="1"/>
  <c r="X68" s="1"/>
  <c r="W72"/>
  <c r="W71" s="1"/>
  <c r="W70" s="1"/>
  <c r="W69" s="1"/>
  <c r="W68" s="1"/>
  <c r="V72"/>
  <c r="V71" s="1"/>
  <c r="V70" s="1"/>
  <c r="V69" s="1"/>
  <c r="V68" s="1"/>
  <c r="U72"/>
  <c r="U71" s="1"/>
  <c r="U70" s="1"/>
  <c r="U69" s="1"/>
  <c r="U68" s="1"/>
  <c r="Y63"/>
  <c r="Y62" s="1"/>
  <c r="Z63"/>
  <c r="Z62" s="1"/>
  <c r="X63"/>
  <c r="X62" s="1"/>
  <c r="W63"/>
  <c r="W62" s="1"/>
  <c r="V63"/>
  <c r="V62" s="1"/>
  <c r="U63"/>
  <c r="U62" s="1"/>
  <c r="Z58"/>
  <c r="Z56"/>
  <c r="Y58"/>
  <c r="Y56"/>
  <c r="Y51"/>
  <c r="Y50" s="1"/>
  <c r="Y49" s="1"/>
  <c r="Y48" s="1"/>
  <c r="Y47" s="1"/>
  <c r="X58"/>
  <c r="X56"/>
  <c r="W58"/>
  <c r="V58"/>
  <c r="U58"/>
  <c r="U56"/>
  <c r="U51"/>
  <c r="U50" s="1"/>
  <c r="U49" s="1"/>
  <c r="U48" s="1"/>
  <c r="U47" s="1"/>
  <c r="W56"/>
  <c r="V56"/>
  <c r="W51"/>
  <c r="W50" s="1"/>
  <c r="W49" s="1"/>
  <c r="W48" s="1"/>
  <c r="W47" s="1"/>
  <c r="Z51"/>
  <c r="Z50" s="1"/>
  <c r="Z49" s="1"/>
  <c r="Z48" s="1"/>
  <c r="Z47" s="1"/>
  <c r="X51"/>
  <c r="X50" s="1"/>
  <c r="X49" s="1"/>
  <c r="X48" s="1"/>
  <c r="X47" s="1"/>
  <c r="V51"/>
  <c r="V50"/>
  <c r="V49" s="1"/>
  <c r="V48" s="1"/>
  <c r="V47" s="1"/>
  <c r="Y42"/>
  <c r="X42"/>
  <c r="W42"/>
  <c r="V42"/>
  <c r="U42"/>
  <c r="Y40"/>
  <c r="Z40"/>
  <c r="X40"/>
  <c r="W40"/>
  <c r="V40"/>
  <c r="U40"/>
  <c r="Y38"/>
  <c r="Z38"/>
  <c r="X38"/>
  <c r="W38"/>
  <c r="V38"/>
  <c r="V37" s="1"/>
  <c r="V36" s="1"/>
  <c r="V35" s="1"/>
  <c r="V34" s="1"/>
  <c r="U38"/>
  <c r="U37" s="1"/>
  <c r="U36" s="1"/>
  <c r="U35" s="1"/>
  <c r="U34" s="1"/>
  <c r="Y31"/>
  <c r="Z31"/>
  <c r="X31"/>
  <c r="W31"/>
  <c r="V31"/>
  <c r="U31"/>
  <c r="Y29"/>
  <c r="Z29"/>
  <c r="X29"/>
  <c r="W29"/>
  <c r="V29"/>
  <c r="U29"/>
  <c r="Y27"/>
  <c r="X27"/>
  <c r="W27"/>
  <c r="V27"/>
  <c r="U27"/>
  <c r="Y25"/>
  <c r="Z25"/>
  <c r="X25"/>
  <c r="W25"/>
  <c r="W24" s="1"/>
  <c r="V25"/>
  <c r="U25"/>
  <c r="Z22"/>
  <c r="Z21" s="1"/>
  <c r="Y22"/>
  <c r="Y21" s="1"/>
  <c r="X22"/>
  <c r="X21" s="1"/>
  <c r="W22"/>
  <c r="W21" s="1"/>
  <c r="V22"/>
  <c r="U22"/>
  <c r="U21" s="1"/>
  <c r="V21"/>
  <c r="Y19"/>
  <c r="Y18" s="1"/>
  <c r="Z19"/>
  <c r="Z18" s="1"/>
  <c r="X19"/>
  <c r="X18" s="1"/>
  <c r="W19"/>
  <c r="W18" s="1"/>
  <c r="V19"/>
  <c r="V18" s="1"/>
  <c r="U19"/>
  <c r="U18" s="1"/>
  <c r="P201"/>
  <c r="Q201"/>
  <c r="R201"/>
  <c r="S201"/>
  <c r="T201"/>
  <c r="O201"/>
  <c r="O200" s="1"/>
  <c r="O199" s="1"/>
  <c r="P199"/>
  <c r="P198" s="1"/>
  <c r="R199"/>
  <c r="R198" s="1"/>
  <c r="T199"/>
  <c r="T198" s="1"/>
  <c r="O210"/>
  <c r="O209" s="1"/>
  <c r="T745"/>
  <c r="T744" s="1"/>
  <c r="T743" s="1"/>
  <c r="P745"/>
  <c r="P744" s="1"/>
  <c r="P743" s="1"/>
  <c r="Q745"/>
  <c r="Q744" s="1"/>
  <c r="Q743" s="1"/>
  <c r="R745"/>
  <c r="R744" s="1"/>
  <c r="R743" s="1"/>
  <c r="S745"/>
  <c r="S744" s="1"/>
  <c r="S743" s="1"/>
  <c r="O745"/>
  <c r="O744" s="1"/>
  <c r="O743" s="1"/>
  <c r="S726"/>
  <c r="S725" s="1"/>
  <c r="P726"/>
  <c r="P725" s="1"/>
  <c r="Q726"/>
  <c r="Q725" s="1"/>
  <c r="R726"/>
  <c r="R725" s="1"/>
  <c r="T726"/>
  <c r="T725" s="1"/>
  <c r="O726"/>
  <c r="O725" s="1"/>
  <c r="S719"/>
  <c r="S718" s="1"/>
  <c r="S717" s="1"/>
  <c r="R719"/>
  <c r="R718" s="1"/>
  <c r="R717" s="1"/>
  <c r="P719"/>
  <c r="P718" s="1"/>
  <c r="P717" s="1"/>
  <c r="Q719"/>
  <c r="Q718" s="1"/>
  <c r="Q717" s="1"/>
  <c r="T719"/>
  <c r="T718" s="1"/>
  <c r="T717" s="1"/>
  <c r="O719"/>
  <c r="O718" s="1"/>
  <c r="O717" s="1"/>
  <c r="P1117"/>
  <c r="Q1117"/>
  <c r="R1117"/>
  <c r="S1117"/>
  <c r="T1117"/>
  <c r="P1119"/>
  <c r="Q1119"/>
  <c r="R1119"/>
  <c r="S1119"/>
  <c r="O1117"/>
  <c r="O1119"/>
  <c r="P1080"/>
  <c r="P1079" s="1"/>
  <c r="P1078" s="1"/>
  <c r="P1084"/>
  <c r="P1083" s="1"/>
  <c r="P1086"/>
  <c r="P1089"/>
  <c r="P1088" s="1"/>
  <c r="P1093"/>
  <c r="P1092" s="1"/>
  <c r="P1096"/>
  <c r="P1095" s="1"/>
  <c r="P1099"/>
  <c r="P1098" s="1"/>
  <c r="P1103"/>
  <c r="P1102" s="1"/>
  <c r="P1101" s="1"/>
  <c r="Q1080"/>
  <c r="Q1079" s="1"/>
  <c r="Q1078" s="1"/>
  <c r="Q1084"/>
  <c r="Q1083" s="1"/>
  <c r="Q1086"/>
  <c r="Q1089"/>
  <c r="Q1088" s="1"/>
  <c r="Q1093"/>
  <c r="Q1092" s="1"/>
  <c r="Q1096"/>
  <c r="Q1095" s="1"/>
  <c r="Q1099"/>
  <c r="Q1098" s="1"/>
  <c r="Q1103"/>
  <c r="Q1102" s="1"/>
  <c r="Q1101" s="1"/>
  <c r="R1080"/>
  <c r="R1079" s="1"/>
  <c r="R1078" s="1"/>
  <c r="R1084"/>
  <c r="R1086"/>
  <c r="R1083"/>
  <c r="R1089"/>
  <c r="R1088" s="1"/>
  <c r="R1093"/>
  <c r="R1092" s="1"/>
  <c r="R1096"/>
  <c r="R1095" s="1"/>
  <c r="R1099"/>
  <c r="R1098" s="1"/>
  <c r="R1103"/>
  <c r="R1102" s="1"/>
  <c r="R1101" s="1"/>
  <c r="S1080"/>
  <c r="S1079" s="1"/>
  <c r="S1078" s="1"/>
  <c r="S1084"/>
  <c r="S1086"/>
  <c r="S1089"/>
  <c r="S1088" s="1"/>
  <c r="S1093"/>
  <c r="S1092" s="1"/>
  <c r="S1096"/>
  <c r="S1095" s="1"/>
  <c r="S1099"/>
  <c r="S1098" s="1"/>
  <c r="S1103"/>
  <c r="S1102" s="1"/>
  <c r="S1101" s="1"/>
  <c r="T1080"/>
  <c r="T1079" s="1"/>
  <c r="T1078" s="1"/>
  <c r="T1084"/>
  <c r="T1086"/>
  <c r="T1089"/>
  <c r="T1088" s="1"/>
  <c r="T1096"/>
  <c r="T1095" s="1"/>
  <c r="T1099"/>
  <c r="T1098" s="1"/>
  <c r="T1103"/>
  <c r="T1102" s="1"/>
  <c r="T1101" s="1"/>
  <c r="O1080"/>
  <c r="O1079" s="1"/>
  <c r="O1078" s="1"/>
  <c r="O1084"/>
  <c r="O1086"/>
  <c r="O1089"/>
  <c r="O1088" s="1"/>
  <c r="O1093"/>
  <c r="O1092" s="1"/>
  <c r="O1096"/>
  <c r="O1095" s="1"/>
  <c r="O1099"/>
  <c r="O1098" s="1"/>
  <c r="O1103"/>
  <c r="O1102" s="1"/>
  <c r="O1101" s="1"/>
  <c r="P599"/>
  <c r="P598" s="1"/>
  <c r="Q599"/>
  <c r="Q598" s="1"/>
  <c r="R599"/>
  <c r="R598" s="1"/>
  <c r="O599"/>
  <c r="O598" s="1"/>
  <c r="T1201"/>
  <c r="T1200" s="1"/>
  <c r="S1201"/>
  <c r="S1200" s="1"/>
  <c r="P1201"/>
  <c r="P1200" s="1"/>
  <c r="Q1201"/>
  <c r="Q1200" s="1"/>
  <c r="R1201"/>
  <c r="R1200" s="1"/>
  <c r="O1201"/>
  <c r="O1200" s="1"/>
  <c r="T599"/>
  <c r="T598" s="1"/>
  <c r="S599"/>
  <c r="S598" s="1"/>
  <c r="T841"/>
  <c r="T840" s="1"/>
  <c r="T839" s="1"/>
  <c r="S841"/>
  <c r="S840" s="1"/>
  <c r="S839" s="1"/>
  <c r="P841"/>
  <c r="P840" s="1"/>
  <c r="P839" s="1"/>
  <c r="Q841"/>
  <c r="Q840" s="1"/>
  <c r="Q839" s="1"/>
  <c r="R841"/>
  <c r="R840" s="1"/>
  <c r="R839" s="1"/>
  <c r="O841"/>
  <c r="O840" s="1"/>
  <c r="O839" s="1"/>
  <c r="T442"/>
  <c r="T441" s="1"/>
  <c r="T440" s="1"/>
  <c r="S442"/>
  <c r="S441" s="1"/>
  <c r="S440" s="1"/>
  <c r="P442"/>
  <c r="P441" s="1"/>
  <c r="P440" s="1"/>
  <c r="Q442"/>
  <c r="Q441" s="1"/>
  <c r="Q440" s="1"/>
  <c r="R442"/>
  <c r="R441" s="1"/>
  <c r="R440" s="1"/>
  <c r="O442"/>
  <c r="O441" s="1"/>
  <c r="O440" s="1"/>
  <c r="P515"/>
  <c r="P514" s="1"/>
  <c r="P513" s="1"/>
  <c r="Q515"/>
  <c r="Q514" s="1"/>
  <c r="Q513" s="1"/>
  <c r="R515"/>
  <c r="R514" s="1"/>
  <c r="R513" s="1"/>
  <c r="O515"/>
  <c r="O514" s="1"/>
  <c r="O513" s="1"/>
  <c r="S515"/>
  <c r="S514" s="1"/>
  <c r="S513" s="1"/>
  <c r="P637"/>
  <c r="P636" s="1"/>
  <c r="P635" s="1"/>
  <c r="Q637"/>
  <c r="Q636" s="1"/>
  <c r="Q635" s="1"/>
  <c r="R637"/>
  <c r="R636" s="1"/>
  <c r="R635" s="1"/>
  <c r="O637"/>
  <c r="O636" s="1"/>
  <c r="O635" s="1"/>
  <c r="T637"/>
  <c r="T636" s="1"/>
  <c r="T635" s="1"/>
  <c r="S637"/>
  <c r="S636" s="1"/>
  <c r="S635" s="1"/>
  <c r="T515"/>
  <c r="T514" s="1"/>
  <c r="T513" s="1"/>
  <c r="T751"/>
  <c r="T750" s="1"/>
  <c r="S751"/>
  <c r="S750" s="1"/>
  <c r="P751"/>
  <c r="P750" s="1"/>
  <c r="Q751"/>
  <c r="Q750" s="1"/>
  <c r="R751"/>
  <c r="R750" s="1"/>
  <c r="O751"/>
  <c r="O750" s="1"/>
  <c r="T159"/>
  <c r="T158" s="1"/>
  <c r="T157" s="1"/>
  <c r="T149" s="1"/>
  <c r="T148" s="1"/>
  <c r="S159"/>
  <c r="S158" s="1"/>
  <c r="S157" s="1"/>
  <c r="P159"/>
  <c r="P158" s="1"/>
  <c r="P157" s="1"/>
  <c r="Q159"/>
  <c r="Q158" s="1"/>
  <c r="Q157" s="1"/>
  <c r="R159"/>
  <c r="R158" s="1"/>
  <c r="R157" s="1"/>
  <c r="O159"/>
  <c r="O158" s="1"/>
  <c r="O157" s="1"/>
  <c r="T83"/>
  <c r="P83"/>
  <c r="Q83"/>
  <c r="R83"/>
  <c r="S83"/>
  <c r="O83"/>
  <c r="P42"/>
  <c r="Q42"/>
  <c r="R42"/>
  <c r="O42"/>
  <c r="T630"/>
  <c r="T629" s="1"/>
  <c r="T628" s="1"/>
  <c r="S630"/>
  <c r="S629" s="1"/>
  <c r="S628" s="1"/>
  <c r="P630"/>
  <c r="P629" s="1"/>
  <c r="P628" s="1"/>
  <c r="Q630"/>
  <c r="Q629" s="1"/>
  <c r="Q628" s="1"/>
  <c r="R630"/>
  <c r="R629" s="1"/>
  <c r="R628" s="1"/>
  <c r="R615" s="1"/>
  <c r="R614" s="1"/>
  <c r="O630"/>
  <c r="O629" s="1"/>
  <c r="O628" s="1"/>
  <c r="T606"/>
  <c r="T605" s="1"/>
  <c r="S606"/>
  <c r="S605" s="1"/>
  <c r="T603"/>
  <c r="T602" s="1"/>
  <c r="S603"/>
  <c r="S602" s="1"/>
  <c r="P606"/>
  <c r="P605" s="1"/>
  <c r="Q606"/>
  <c r="Q605" s="1"/>
  <c r="R606"/>
  <c r="R605" s="1"/>
  <c r="O606"/>
  <c r="O605" s="1"/>
  <c r="P603"/>
  <c r="P602" s="1"/>
  <c r="Q603"/>
  <c r="Q602" s="1"/>
  <c r="R603"/>
  <c r="R602" s="1"/>
  <c r="O603"/>
  <c r="O602" s="1"/>
  <c r="P571"/>
  <c r="P570" s="1"/>
  <c r="Q571"/>
  <c r="Q570" s="1"/>
  <c r="R571"/>
  <c r="R570" s="1"/>
  <c r="O571"/>
  <c r="O570" s="1"/>
  <c r="P567"/>
  <c r="P566" s="1"/>
  <c r="Q567"/>
  <c r="Q566"/>
  <c r="R567"/>
  <c r="R566" s="1"/>
  <c r="O567"/>
  <c r="O566" s="1"/>
  <c r="T567"/>
  <c r="T566" s="1"/>
  <c r="T571"/>
  <c r="T570" s="1"/>
  <c r="S567"/>
  <c r="S566" s="1"/>
  <c r="S571"/>
  <c r="S570" s="1"/>
  <c r="P1355"/>
  <c r="P1354" s="1"/>
  <c r="Q1355"/>
  <c r="Q1354" s="1"/>
  <c r="R1355"/>
  <c r="R1354" s="1"/>
  <c r="R1378"/>
  <c r="R1377" s="1"/>
  <c r="R1376" s="1"/>
  <c r="R1375" s="1"/>
  <c r="Q1378"/>
  <c r="Q1377" s="1"/>
  <c r="Q1376" s="1"/>
  <c r="Q1375" s="1"/>
  <c r="P1378"/>
  <c r="P1377" s="1"/>
  <c r="P1376" s="1"/>
  <c r="P1375" s="1"/>
  <c r="O1378"/>
  <c r="O1377" s="1"/>
  <c r="O1376" s="1"/>
  <c r="O1375" s="1"/>
  <c r="R1373"/>
  <c r="R1372" s="1"/>
  <c r="R1371" s="1"/>
  <c r="R1370" s="1"/>
  <c r="Q1373"/>
  <c r="Q1372" s="1"/>
  <c r="Q1371" s="1"/>
  <c r="Q1370" s="1"/>
  <c r="P1373"/>
  <c r="P1372"/>
  <c r="P1371" s="1"/>
  <c r="P1370" s="1"/>
  <c r="O1373"/>
  <c r="O1372"/>
  <c r="O1371" s="1"/>
  <c r="O1370" s="1"/>
  <c r="Q1364"/>
  <c r="Q1363" s="1"/>
  <c r="O1364"/>
  <c r="O1363" s="1"/>
  <c r="R1361"/>
  <c r="R1360" s="1"/>
  <c r="Q1361"/>
  <c r="Q1360" s="1"/>
  <c r="P1361"/>
  <c r="P1360" s="1"/>
  <c r="O1361"/>
  <c r="O1360" s="1"/>
  <c r="R1358"/>
  <c r="R1357" s="1"/>
  <c r="Q1358"/>
  <c r="Q1357" s="1"/>
  <c r="P1358"/>
  <c r="P1357"/>
  <c r="P1353" s="1"/>
  <c r="P1352" s="1"/>
  <c r="O1358"/>
  <c r="O1357" s="1"/>
  <c r="O1355"/>
  <c r="O1354" s="1"/>
  <c r="R1350"/>
  <c r="R1349" s="1"/>
  <c r="R1348" s="1"/>
  <c r="R1347" s="1"/>
  <c r="Q1350"/>
  <c r="Q1349" s="1"/>
  <c r="Q1348" s="1"/>
  <c r="Q1347" s="1"/>
  <c r="P1350"/>
  <c r="P1349" s="1"/>
  <c r="P1348" s="1"/>
  <c r="P1347" s="1"/>
  <c r="O1350"/>
  <c r="O1349" s="1"/>
  <c r="O1348" s="1"/>
  <c r="O1347" s="1"/>
  <c r="R1343"/>
  <c r="Q1343"/>
  <c r="P1343"/>
  <c r="O1343"/>
  <c r="R1341"/>
  <c r="Q1341"/>
  <c r="P1341"/>
  <c r="O1341"/>
  <c r="R1339"/>
  <c r="R1338" s="1"/>
  <c r="R1337" s="1"/>
  <c r="R1336" s="1"/>
  <c r="R1335" s="1"/>
  <c r="Q1339"/>
  <c r="Q1338" s="1"/>
  <c r="Q1337" s="1"/>
  <c r="Q1336" s="1"/>
  <c r="Q1335" s="1"/>
  <c r="P1339"/>
  <c r="P1338" s="1"/>
  <c r="P1337" s="1"/>
  <c r="P1336" s="1"/>
  <c r="P1335" s="1"/>
  <c r="O1339"/>
  <c r="R1330"/>
  <c r="R1329" s="1"/>
  <c r="R1328" s="1"/>
  <c r="R1327" s="1"/>
  <c r="R1326" s="1"/>
  <c r="Q1330"/>
  <c r="Q1329" s="1"/>
  <c r="Q1328" s="1"/>
  <c r="Q1327" s="1"/>
  <c r="Q1326" s="1"/>
  <c r="P1330"/>
  <c r="P1329" s="1"/>
  <c r="P1328" s="1"/>
  <c r="P1327" s="1"/>
  <c r="P1326" s="1"/>
  <c r="O1330"/>
  <c r="O1329" s="1"/>
  <c r="O1328" s="1"/>
  <c r="O1327" s="1"/>
  <c r="O1326" s="1"/>
  <c r="R1323"/>
  <c r="R1322" s="1"/>
  <c r="R1321" s="1"/>
  <c r="R1320" s="1"/>
  <c r="R1319" s="1"/>
  <c r="Q1323"/>
  <c r="Q1322" s="1"/>
  <c r="Q1321" s="1"/>
  <c r="Q1320" s="1"/>
  <c r="Q1319" s="1"/>
  <c r="P1323"/>
  <c r="P1322" s="1"/>
  <c r="P1321" s="1"/>
  <c r="P1320" s="1"/>
  <c r="P1319" s="1"/>
  <c r="O1323"/>
  <c r="O1322" s="1"/>
  <c r="O1321" s="1"/>
  <c r="O1320" s="1"/>
  <c r="O1319" s="1"/>
  <c r="R1312"/>
  <c r="R1311" s="1"/>
  <c r="R1310" s="1"/>
  <c r="R1309" s="1"/>
  <c r="Q1312"/>
  <c r="Q1311" s="1"/>
  <c r="Q1310" s="1"/>
  <c r="Q1309" s="1"/>
  <c r="P1312"/>
  <c r="P1311" s="1"/>
  <c r="P1310" s="1"/>
  <c r="P1309" s="1"/>
  <c r="O1312"/>
  <c r="O1311" s="1"/>
  <c r="O1310" s="1"/>
  <c r="O1309" s="1"/>
  <c r="R1307"/>
  <c r="Q1307"/>
  <c r="P1307"/>
  <c r="O1307"/>
  <c r="Q1305"/>
  <c r="P1305"/>
  <c r="O1305"/>
  <c r="R1303"/>
  <c r="Q1303"/>
  <c r="P1303"/>
  <c r="P1302" s="1"/>
  <c r="O1303"/>
  <c r="R1300"/>
  <c r="Q1300"/>
  <c r="P1300"/>
  <c r="O1300"/>
  <c r="Q1298"/>
  <c r="P1298"/>
  <c r="O1298"/>
  <c r="R1296"/>
  <c r="Q1296"/>
  <c r="P1296"/>
  <c r="O1296"/>
  <c r="O1295" s="1"/>
  <c r="R1293"/>
  <c r="R1292" s="1"/>
  <c r="Q1293"/>
  <c r="Q1292" s="1"/>
  <c r="P1293"/>
  <c r="P1292" s="1"/>
  <c r="O1293"/>
  <c r="O1292" s="1"/>
  <c r="R1290"/>
  <c r="Q1290"/>
  <c r="P1290"/>
  <c r="O1290"/>
  <c r="R1288"/>
  <c r="R1287" s="1"/>
  <c r="Q1288"/>
  <c r="P1288"/>
  <c r="P1287"/>
  <c r="O1288"/>
  <c r="R1285"/>
  <c r="Q1285"/>
  <c r="P1285"/>
  <c r="O1285"/>
  <c r="R1283"/>
  <c r="Q1283"/>
  <c r="Q1282" s="1"/>
  <c r="P1283"/>
  <c r="O1283"/>
  <c r="O1282" s="1"/>
  <c r="R1280"/>
  <c r="R1279" s="1"/>
  <c r="Q1280"/>
  <c r="Q1279"/>
  <c r="P1280"/>
  <c r="P1279" s="1"/>
  <c r="O1280"/>
  <c r="O1279" s="1"/>
  <c r="R1276"/>
  <c r="Q1276"/>
  <c r="P1276"/>
  <c r="O1276"/>
  <c r="R1274"/>
  <c r="Q1274"/>
  <c r="P1274"/>
  <c r="O1274"/>
  <c r="R1272"/>
  <c r="Q1272"/>
  <c r="P1272"/>
  <c r="P1271" s="1"/>
  <c r="O1272"/>
  <c r="O1271" s="1"/>
  <c r="R1269"/>
  <c r="Q1269"/>
  <c r="P1269"/>
  <c r="O1269"/>
  <c r="R1267"/>
  <c r="Q1267"/>
  <c r="P1267"/>
  <c r="O1267"/>
  <c r="R1265"/>
  <c r="Q1265"/>
  <c r="Q1264" s="1"/>
  <c r="P1265"/>
  <c r="O1265"/>
  <c r="O1264" s="1"/>
  <c r="R1264"/>
  <c r="R1261"/>
  <c r="Q1261"/>
  <c r="P1261"/>
  <c r="O1261"/>
  <c r="R1259"/>
  <c r="Q1259"/>
  <c r="P1259"/>
  <c r="O1259"/>
  <c r="R1257"/>
  <c r="R1256" s="1"/>
  <c r="R1255" s="1"/>
  <c r="Q1257"/>
  <c r="Q1256"/>
  <c r="Q1255" s="1"/>
  <c r="P1257"/>
  <c r="O1257"/>
  <c r="R1252"/>
  <c r="R1251" s="1"/>
  <c r="R1250" s="1"/>
  <c r="R1249" s="1"/>
  <c r="Q1252"/>
  <c r="Q1251" s="1"/>
  <c r="Q1250" s="1"/>
  <c r="Q1249" s="1"/>
  <c r="P1252"/>
  <c r="O1252"/>
  <c r="O1251" s="1"/>
  <c r="O1250" s="1"/>
  <c r="O1249" s="1"/>
  <c r="P1251"/>
  <c r="P1250" s="1"/>
  <c r="P1249" s="1"/>
  <c r="Q1240"/>
  <c r="Q1239" s="1"/>
  <c r="Q1238" s="1"/>
  <c r="Q1237" s="1"/>
  <c r="Q1236" s="1"/>
  <c r="O1240"/>
  <c r="O1239" s="1"/>
  <c r="O1238" s="1"/>
  <c r="O1237" s="1"/>
  <c r="O1236" s="1"/>
  <c r="R1233"/>
  <c r="R1232" s="1"/>
  <c r="Q1233"/>
  <c r="Q1232" s="1"/>
  <c r="P1233"/>
  <c r="P1232" s="1"/>
  <c r="O1233"/>
  <c r="O1232" s="1"/>
  <c r="R1230"/>
  <c r="R1229" s="1"/>
  <c r="Q1230"/>
  <c r="Q1229" s="1"/>
  <c r="P1230"/>
  <c r="P1229" s="1"/>
  <c r="P1222" s="1"/>
  <c r="P1217" s="1"/>
  <c r="P1216" s="1"/>
  <c r="O1230"/>
  <c r="O1229" s="1"/>
  <c r="R1227"/>
  <c r="R1226" s="1"/>
  <c r="Q1227"/>
  <c r="Q1226" s="1"/>
  <c r="P1227"/>
  <c r="P1226" s="1"/>
  <c r="O1227"/>
  <c r="O1226" s="1"/>
  <c r="R1224"/>
  <c r="R1223" s="1"/>
  <c r="Q1224"/>
  <c r="Q1223" s="1"/>
  <c r="P1224"/>
  <c r="P1223" s="1"/>
  <c r="O1224"/>
  <c r="O1223" s="1"/>
  <c r="R1220"/>
  <c r="R1219" s="1"/>
  <c r="R1218" s="1"/>
  <c r="Q1220"/>
  <c r="Q1219" s="1"/>
  <c r="Q1218" s="1"/>
  <c r="P1220"/>
  <c r="P1219" s="1"/>
  <c r="P1218" s="1"/>
  <c r="O1220"/>
  <c r="O1219" s="1"/>
  <c r="O1218" s="1"/>
  <c r="R1211"/>
  <c r="Q1211"/>
  <c r="Q1210" s="1"/>
  <c r="Q1209" s="1"/>
  <c r="Q1208" s="1"/>
  <c r="Q1207" s="1"/>
  <c r="P1211"/>
  <c r="P1210" s="1"/>
  <c r="P1209" s="1"/>
  <c r="P1208" s="1"/>
  <c r="P1207" s="1"/>
  <c r="O1211"/>
  <c r="O1210" s="1"/>
  <c r="O1209" s="1"/>
  <c r="O1208" s="1"/>
  <c r="O1207" s="1"/>
  <c r="R1210"/>
  <c r="R1209" s="1"/>
  <c r="R1208" s="1"/>
  <c r="R1207" s="1"/>
  <c r="R1198"/>
  <c r="R1197" s="1"/>
  <c r="Q1198"/>
  <c r="P1198"/>
  <c r="P1197" s="1"/>
  <c r="O1198"/>
  <c r="O1197" s="1"/>
  <c r="Q1197"/>
  <c r="R1195"/>
  <c r="R1194" s="1"/>
  <c r="Q1195"/>
  <c r="Q1194" s="1"/>
  <c r="P1195"/>
  <c r="P1194" s="1"/>
  <c r="O1195"/>
  <c r="O1194" s="1"/>
  <c r="R1192"/>
  <c r="R1191" s="1"/>
  <c r="Q1192"/>
  <c r="P1192"/>
  <c r="P1191" s="1"/>
  <c r="O1192"/>
  <c r="O1191" s="1"/>
  <c r="Q1191"/>
  <c r="R1189"/>
  <c r="R1188" s="1"/>
  <c r="Q1189"/>
  <c r="Q1188" s="1"/>
  <c r="P1189"/>
  <c r="P1188" s="1"/>
  <c r="O1189"/>
  <c r="O1188" s="1"/>
  <c r="R1186"/>
  <c r="R1185" s="1"/>
  <c r="Q1186"/>
  <c r="P1186"/>
  <c r="P1185" s="1"/>
  <c r="O1186"/>
  <c r="O1185" s="1"/>
  <c r="Q1185"/>
  <c r="R1183"/>
  <c r="R1182" s="1"/>
  <c r="Q1183"/>
  <c r="Q1182" s="1"/>
  <c r="P1183"/>
  <c r="P1182" s="1"/>
  <c r="O1183"/>
  <c r="O1182"/>
  <c r="R1180"/>
  <c r="R1179" s="1"/>
  <c r="Q1180"/>
  <c r="P1180"/>
  <c r="P1179" s="1"/>
  <c r="O1180"/>
  <c r="O1179" s="1"/>
  <c r="Q1179"/>
  <c r="R1177"/>
  <c r="R1176" s="1"/>
  <c r="Q1177"/>
  <c r="Q1176" s="1"/>
  <c r="P1177"/>
  <c r="P1176" s="1"/>
  <c r="O1177"/>
  <c r="O1176" s="1"/>
  <c r="R1174"/>
  <c r="R1173" s="1"/>
  <c r="Q1174"/>
  <c r="P1174"/>
  <c r="P1173" s="1"/>
  <c r="O1174"/>
  <c r="O1173" s="1"/>
  <c r="Q1173"/>
  <c r="R1171"/>
  <c r="R1170" s="1"/>
  <c r="Q1171"/>
  <c r="Q1170" s="1"/>
  <c r="P1171"/>
  <c r="P1170" s="1"/>
  <c r="O1171"/>
  <c r="O1170"/>
  <c r="R1168"/>
  <c r="R1167" s="1"/>
  <c r="Q1168"/>
  <c r="P1168"/>
  <c r="P1167"/>
  <c r="O1168"/>
  <c r="O1167" s="1"/>
  <c r="Q1167"/>
  <c r="R1165"/>
  <c r="R1164" s="1"/>
  <c r="Q1165"/>
  <c r="Q1164" s="1"/>
  <c r="P1165"/>
  <c r="P1164" s="1"/>
  <c r="O1165"/>
  <c r="O1164" s="1"/>
  <c r="R1162"/>
  <c r="R1161" s="1"/>
  <c r="Q1162"/>
  <c r="Q1161" s="1"/>
  <c r="P1162"/>
  <c r="P1161" s="1"/>
  <c r="O1162"/>
  <c r="O1161" s="1"/>
  <c r="R1159"/>
  <c r="R1158" s="1"/>
  <c r="Q1159"/>
  <c r="Q1158" s="1"/>
  <c r="P1159"/>
  <c r="P1158" s="1"/>
  <c r="O1159"/>
  <c r="O1158" s="1"/>
  <c r="R1156"/>
  <c r="R1155" s="1"/>
  <c r="Q1156"/>
  <c r="Q1155" s="1"/>
  <c r="P1156"/>
  <c r="P1155" s="1"/>
  <c r="O1156"/>
  <c r="O1155" s="1"/>
  <c r="R1153"/>
  <c r="R1152" s="1"/>
  <c r="Q1153"/>
  <c r="Q1152" s="1"/>
  <c r="P1153"/>
  <c r="P1152" s="1"/>
  <c r="O1153"/>
  <c r="O1152" s="1"/>
  <c r="R1150"/>
  <c r="R1149" s="1"/>
  <c r="Q1150"/>
  <c r="Q1149" s="1"/>
  <c r="P1150"/>
  <c r="P1149" s="1"/>
  <c r="O1150"/>
  <c r="O1149" s="1"/>
  <c r="R1147"/>
  <c r="R1146" s="1"/>
  <c r="Q1147"/>
  <c r="Q1146" s="1"/>
  <c r="P1147"/>
  <c r="P1146" s="1"/>
  <c r="O1147"/>
  <c r="O1146" s="1"/>
  <c r="R1144"/>
  <c r="R1143" s="1"/>
  <c r="Q1144"/>
  <c r="P1144"/>
  <c r="P1143" s="1"/>
  <c r="O1144"/>
  <c r="O1143" s="1"/>
  <c r="Q1143"/>
  <c r="R1141"/>
  <c r="R1140" s="1"/>
  <c r="Q1141"/>
  <c r="Q1140" s="1"/>
  <c r="P1141"/>
  <c r="P1140" s="1"/>
  <c r="O1141"/>
  <c r="O1140" s="1"/>
  <c r="R1138"/>
  <c r="R1137" s="1"/>
  <c r="Q1138"/>
  <c r="Q1137" s="1"/>
  <c r="P1138"/>
  <c r="P1137" s="1"/>
  <c r="O1138"/>
  <c r="O1137" s="1"/>
  <c r="R1135"/>
  <c r="R1134" s="1"/>
  <c r="Q1135"/>
  <c r="Q1134" s="1"/>
  <c r="P1135"/>
  <c r="P1134" s="1"/>
  <c r="O1135"/>
  <c r="O1134" s="1"/>
  <c r="R1132"/>
  <c r="R1131" s="1"/>
  <c r="Q1132"/>
  <c r="Q1131" s="1"/>
  <c r="P1132"/>
  <c r="P1131" s="1"/>
  <c r="O1132"/>
  <c r="O1131" s="1"/>
  <c r="R1129"/>
  <c r="R1128" s="1"/>
  <c r="Q1129"/>
  <c r="Q1128" s="1"/>
  <c r="P1129"/>
  <c r="P1128" s="1"/>
  <c r="O1129"/>
  <c r="O1128" s="1"/>
  <c r="R1126"/>
  <c r="R1125" s="1"/>
  <c r="Q1126"/>
  <c r="Q1125" s="1"/>
  <c r="P1126"/>
  <c r="P1125" s="1"/>
  <c r="O1126"/>
  <c r="O1125" s="1"/>
  <c r="R1110"/>
  <c r="R1109" s="1"/>
  <c r="R1108" s="1"/>
  <c r="R1107" s="1"/>
  <c r="R1106" s="1"/>
  <c r="Q1110"/>
  <c r="Q1109" s="1"/>
  <c r="Q1108" s="1"/>
  <c r="Q1107" s="1"/>
  <c r="Q1106" s="1"/>
  <c r="P1110"/>
  <c r="P1109" s="1"/>
  <c r="P1108" s="1"/>
  <c r="P1107" s="1"/>
  <c r="P1106" s="1"/>
  <c r="O1110"/>
  <c r="O1109" s="1"/>
  <c r="O1108" s="1"/>
  <c r="O1107" s="1"/>
  <c r="O1106" s="1"/>
  <c r="R1073"/>
  <c r="R1072" s="1"/>
  <c r="R1071" s="1"/>
  <c r="R1070" s="1"/>
  <c r="R1069" s="1"/>
  <c r="Q1073"/>
  <c r="Q1072" s="1"/>
  <c r="Q1071" s="1"/>
  <c r="Q1070" s="1"/>
  <c r="Q1069" s="1"/>
  <c r="P1073"/>
  <c r="P1072" s="1"/>
  <c r="P1071" s="1"/>
  <c r="P1070" s="1"/>
  <c r="P1069" s="1"/>
  <c r="O1073"/>
  <c r="O1072" s="1"/>
  <c r="O1071" s="1"/>
  <c r="O1070" s="1"/>
  <c r="O1069" s="1"/>
  <c r="R1064"/>
  <c r="R1063" s="1"/>
  <c r="R1062" s="1"/>
  <c r="R1061" s="1"/>
  <c r="R1060" s="1"/>
  <c r="Q1064"/>
  <c r="Q1063" s="1"/>
  <c r="Q1062" s="1"/>
  <c r="Q1061" s="1"/>
  <c r="Q1060" s="1"/>
  <c r="P1064"/>
  <c r="P1063" s="1"/>
  <c r="P1062" s="1"/>
  <c r="P1061" s="1"/>
  <c r="P1060" s="1"/>
  <c r="O1064"/>
  <c r="O1063"/>
  <c r="O1062" s="1"/>
  <c r="O1061" s="1"/>
  <c r="O1060" s="1"/>
  <c r="R1057"/>
  <c r="R1056" s="1"/>
  <c r="R1055" s="1"/>
  <c r="R1054" s="1"/>
  <c r="R1053" s="1"/>
  <c r="Q1057"/>
  <c r="Q1056" s="1"/>
  <c r="Q1055" s="1"/>
  <c r="Q1054" s="1"/>
  <c r="Q1053" s="1"/>
  <c r="P1057"/>
  <c r="P1056"/>
  <c r="P1055" s="1"/>
  <c r="P1054" s="1"/>
  <c r="P1053" s="1"/>
  <c r="O1057"/>
  <c r="O1056" s="1"/>
  <c r="O1055" s="1"/>
  <c r="O1054" s="1"/>
  <c r="O1053" s="1"/>
  <c r="R1050"/>
  <c r="R1049" s="1"/>
  <c r="R1048" s="1"/>
  <c r="R1047" s="1"/>
  <c r="Q1050"/>
  <c r="Q1049" s="1"/>
  <c r="Q1048" s="1"/>
  <c r="Q1047" s="1"/>
  <c r="P1050"/>
  <c r="P1049" s="1"/>
  <c r="P1048" s="1"/>
  <c r="P1047" s="1"/>
  <c r="O1050"/>
  <c r="O1049" s="1"/>
  <c r="O1048" s="1"/>
  <c r="O1047" s="1"/>
  <c r="R1045"/>
  <c r="R1044" s="1"/>
  <c r="R1043" s="1"/>
  <c r="R1042" s="1"/>
  <c r="Q1045"/>
  <c r="Q1044" s="1"/>
  <c r="Q1043" s="1"/>
  <c r="Q1042" s="1"/>
  <c r="P1045"/>
  <c r="P1044" s="1"/>
  <c r="P1043" s="1"/>
  <c r="P1042" s="1"/>
  <c r="O1045"/>
  <c r="O1044" s="1"/>
  <c r="O1043" s="1"/>
  <c r="O1042" s="1"/>
  <c r="R1040"/>
  <c r="R1039" s="1"/>
  <c r="R1038" s="1"/>
  <c r="Q1040"/>
  <c r="Q1039" s="1"/>
  <c r="Q1038" s="1"/>
  <c r="P1040"/>
  <c r="P1039" s="1"/>
  <c r="P1038" s="1"/>
  <c r="O1040"/>
  <c r="O1039" s="1"/>
  <c r="O1038" s="1"/>
  <c r="R1036"/>
  <c r="R1035" s="1"/>
  <c r="R1034" s="1"/>
  <c r="R1033" s="1"/>
  <c r="Q1036"/>
  <c r="Q1035" s="1"/>
  <c r="Q1034" s="1"/>
  <c r="P1036"/>
  <c r="P1035" s="1"/>
  <c r="P1034" s="1"/>
  <c r="P1033" s="1"/>
  <c r="O1036"/>
  <c r="O1035" s="1"/>
  <c r="O1034" s="1"/>
  <c r="R1031"/>
  <c r="R1030" s="1"/>
  <c r="R1029" s="1"/>
  <c r="R1028" s="1"/>
  <c r="Q1031"/>
  <c r="Q1030" s="1"/>
  <c r="Q1029" s="1"/>
  <c r="Q1028" s="1"/>
  <c r="P1031"/>
  <c r="P1030" s="1"/>
  <c r="P1029" s="1"/>
  <c r="P1028" s="1"/>
  <c r="O1031"/>
  <c r="O1030" s="1"/>
  <c r="O1029" s="1"/>
  <c r="O1028" s="1"/>
  <c r="R1024"/>
  <c r="R1023" s="1"/>
  <c r="R1022" s="1"/>
  <c r="R1021" s="1"/>
  <c r="Q1024"/>
  <c r="Q1023" s="1"/>
  <c r="Q1022" s="1"/>
  <c r="Q1021" s="1"/>
  <c r="P1024"/>
  <c r="P1023" s="1"/>
  <c r="P1022" s="1"/>
  <c r="P1021" s="1"/>
  <c r="O1024"/>
  <c r="O1023" s="1"/>
  <c r="O1022" s="1"/>
  <c r="O1021" s="1"/>
  <c r="R1016"/>
  <c r="R1014"/>
  <c r="R988"/>
  <c r="R987" s="1"/>
  <c r="R986" s="1"/>
  <c r="R985" s="1"/>
  <c r="R983"/>
  <c r="R982" s="1"/>
  <c r="R981" s="1"/>
  <c r="R980" s="1"/>
  <c r="R978"/>
  <c r="R977" s="1"/>
  <c r="R976" s="1"/>
  <c r="R975" s="1"/>
  <c r="R993"/>
  <c r="R992" s="1"/>
  <c r="R991" s="1"/>
  <c r="R998"/>
  <c r="R997" s="1"/>
  <c r="R1003"/>
  <c r="R1002" s="1"/>
  <c r="R1006"/>
  <c r="R1005" s="1"/>
  <c r="R905"/>
  <c r="R904" s="1"/>
  <c r="R903" s="1"/>
  <c r="R902" s="1"/>
  <c r="R901" s="1"/>
  <c r="R912"/>
  <c r="R911" s="1"/>
  <c r="R910" s="1"/>
  <c r="R909" s="1"/>
  <c r="R908" s="1"/>
  <c r="R927"/>
  <c r="R926" s="1"/>
  <c r="R925" s="1"/>
  <c r="R924" s="1"/>
  <c r="R934"/>
  <c r="R933" s="1"/>
  <c r="R932" s="1"/>
  <c r="R931" s="1"/>
  <c r="R939"/>
  <c r="R938" s="1"/>
  <c r="R937" s="1"/>
  <c r="R936" s="1"/>
  <c r="R944"/>
  <c r="R943" s="1"/>
  <c r="R942" s="1"/>
  <c r="R941" s="1"/>
  <c r="R949"/>
  <c r="R948" s="1"/>
  <c r="R947" s="1"/>
  <c r="R946" s="1"/>
  <c r="R956"/>
  <c r="R955" s="1"/>
  <c r="R954" s="1"/>
  <c r="R953" s="1"/>
  <c r="R966"/>
  <c r="R965" s="1"/>
  <c r="R964" s="1"/>
  <c r="R963" s="1"/>
  <c r="R971"/>
  <c r="R970" s="1"/>
  <c r="R969" s="1"/>
  <c r="R968" s="1"/>
  <c r="R961"/>
  <c r="R960" s="1"/>
  <c r="R959" s="1"/>
  <c r="R958" s="1"/>
  <c r="Q1016"/>
  <c r="P1016"/>
  <c r="O1016"/>
  <c r="Q1014"/>
  <c r="P1014"/>
  <c r="O1014"/>
  <c r="Q1006"/>
  <c r="Q1005" s="1"/>
  <c r="P1006"/>
  <c r="P1005" s="1"/>
  <c r="O1006"/>
  <c r="O1005" s="1"/>
  <c r="Q1003"/>
  <c r="Q1002" s="1"/>
  <c r="P1003"/>
  <c r="P1002" s="1"/>
  <c r="O1003"/>
  <c r="O1002"/>
  <c r="Q1000"/>
  <c r="O1000"/>
  <c r="Q998"/>
  <c r="P998"/>
  <c r="P997" s="1"/>
  <c r="O998"/>
  <c r="Q995"/>
  <c r="O995"/>
  <c r="Q993"/>
  <c r="P993"/>
  <c r="P992" s="1"/>
  <c r="P991" s="1"/>
  <c r="O993"/>
  <c r="O992" s="1"/>
  <c r="O991" s="1"/>
  <c r="Q988"/>
  <c r="Q987" s="1"/>
  <c r="Q986" s="1"/>
  <c r="Q985" s="1"/>
  <c r="P988"/>
  <c r="P987" s="1"/>
  <c r="P986" s="1"/>
  <c r="P985" s="1"/>
  <c r="O988"/>
  <c r="O987" s="1"/>
  <c r="O986" s="1"/>
  <c r="O985" s="1"/>
  <c r="Q983"/>
  <c r="Q982" s="1"/>
  <c r="Q981" s="1"/>
  <c r="Q980" s="1"/>
  <c r="P983"/>
  <c r="P982" s="1"/>
  <c r="P981" s="1"/>
  <c r="P980" s="1"/>
  <c r="O983"/>
  <c r="O982" s="1"/>
  <c r="O981" s="1"/>
  <c r="O980" s="1"/>
  <c r="Q978"/>
  <c r="P978"/>
  <c r="P977" s="1"/>
  <c r="P976" s="1"/>
  <c r="P975" s="1"/>
  <c r="O978"/>
  <c r="O977" s="1"/>
  <c r="O976" s="1"/>
  <c r="O975" s="1"/>
  <c r="Q977"/>
  <c r="Q976" s="1"/>
  <c r="Q975" s="1"/>
  <c r="Q971"/>
  <c r="Q970" s="1"/>
  <c r="Q969" s="1"/>
  <c r="Q968" s="1"/>
  <c r="P971"/>
  <c r="P970" s="1"/>
  <c r="P969" s="1"/>
  <c r="P968" s="1"/>
  <c r="O971"/>
  <c r="O970" s="1"/>
  <c r="O969" s="1"/>
  <c r="O968" s="1"/>
  <c r="Q966"/>
  <c r="Q965" s="1"/>
  <c r="Q964" s="1"/>
  <c r="Q963" s="1"/>
  <c r="P966"/>
  <c r="P965" s="1"/>
  <c r="P964" s="1"/>
  <c r="P963" s="1"/>
  <c r="O966"/>
  <c r="O965" s="1"/>
  <c r="O964" s="1"/>
  <c r="O963" s="1"/>
  <c r="Q961"/>
  <c r="Q960" s="1"/>
  <c r="Q959" s="1"/>
  <c r="Q958" s="1"/>
  <c r="P961"/>
  <c r="P960" s="1"/>
  <c r="O961"/>
  <c r="O960" s="1"/>
  <c r="O959" s="1"/>
  <c r="O958" s="1"/>
  <c r="P959"/>
  <c r="P958" s="1"/>
  <c r="Q956"/>
  <c r="Q955" s="1"/>
  <c r="Q954"/>
  <c r="Q953" s="1"/>
  <c r="P956"/>
  <c r="P955" s="1"/>
  <c r="P954" s="1"/>
  <c r="P953" s="1"/>
  <c r="O956"/>
  <c r="O955" s="1"/>
  <c r="O954" s="1"/>
  <c r="O953" s="1"/>
  <c r="O952" s="1"/>
  <c r="Q949"/>
  <c r="Q948"/>
  <c r="Q947" s="1"/>
  <c r="Q946" s="1"/>
  <c r="P949"/>
  <c r="P948" s="1"/>
  <c r="P947" s="1"/>
  <c r="P946" s="1"/>
  <c r="O949"/>
  <c r="O948" s="1"/>
  <c r="O947" s="1"/>
  <c r="O946" s="1"/>
  <c r="Q944"/>
  <c r="Q943" s="1"/>
  <c r="Q942" s="1"/>
  <c r="Q941" s="1"/>
  <c r="P944"/>
  <c r="P943" s="1"/>
  <c r="P942" s="1"/>
  <c r="P941" s="1"/>
  <c r="O944"/>
  <c r="O943" s="1"/>
  <c r="O942" s="1"/>
  <c r="O941" s="1"/>
  <c r="Q939"/>
  <c r="Q938" s="1"/>
  <c r="Q937" s="1"/>
  <c r="Q936" s="1"/>
  <c r="P939"/>
  <c r="P938" s="1"/>
  <c r="P937" s="1"/>
  <c r="P936" s="1"/>
  <c r="O939"/>
  <c r="O938" s="1"/>
  <c r="O937" s="1"/>
  <c r="O936" s="1"/>
  <c r="Q934"/>
  <c r="Q933" s="1"/>
  <c r="Q932" s="1"/>
  <c r="Q931" s="1"/>
  <c r="P934"/>
  <c r="P933" s="1"/>
  <c r="P932" s="1"/>
  <c r="P931" s="1"/>
  <c r="O934"/>
  <c r="O933" s="1"/>
  <c r="O932" s="1"/>
  <c r="O931" s="1"/>
  <c r="Q927"/>
  <c r="Q926" s="1"/>
  <c r="Q925" s="1"/>
  <c r="Q924" s="1"/>
  <c r="P927"/>
  <c r="P926" s="1"/>
  <c r="P925" s="1"/>
  <c r="P924" s="1"/>
  <c r="O927"/>
  <c r="O926" s="1"/>
  <c r="O925" s="1"/>
  <c r="O924" s="1"/>
  <c r="Q921"/>
  <c r="Q920" s="1"/>
  <c r="O921"/>
  <c r="O920" s="1"/>
  <c r="Q918"/>
  <c r="Q917" s="1"/>
  <c r="O918"/>
  <c r="O917" s="1"/>
  <c r="Q915"/>
  <c r="Q914" s="1"/>
  <c r="O915"/>
  <c r="O914" s="1"/>
  <c r="Q912"/>
  <c r="P912"/>
  <c r="P911" s="1"/>
  <c r="P910" s="1"/>
  <c r="P909" s="1"/>
  <c r="P908" s="1"/>
  <c r="O912"/>
  <c r="O911" s="1"/>
  <c r="O910" s="1"/>
  <c r="Q911"/>
  <c r="Q910" s="1"/>
  <c r="Q905"/>
  <c r="Q904" s="1"/>
  <c r="Q903" s="1"/>
  <c r="Q902" s="1"/>
  <c r="Q901" s="1"/>
  <c r="P905"/>
  <c r="P904" s="1"/>
  <c r="P903" s="1"/>
  <c r="P902" s="1"/>
  <c r="P901" s="1"/>
  <c r="O905"/>
  <c r="O904" s="1"/>
  <c r="O903" s="1"/>
  <c r="O902" s="1"/>
  <c r="O901" s="1"/>
  <c r="R896"/>
  <c r="Q896"/>
  <c r="P896"/>
  <c r="O896"/>
  <c r="R887"/>
  <c r="R886" s="1"/>
  <c r="R885" s="1"/>
  <c r="R884" s="1"/>
  <c r="R883" s="1"/>
  <c r="Q887"/>
  <c r="Q886" s="1"/>
  <c r="Q885" s="1"/>
  <c r="Q884" s="1"/>
  <c r="Q883" s="1"/>
  <c r="P887"/>
  <c r="P886" s="1"/>
  <c r="P885" s="1"/>
  <c r="P884" s="1"/>
  <c r="P883" s="1"/>
  <c r="O887"/>
  <c r="O886" s="1"/>
  <c r="O885" s="1"/>
  <c r="O884" s="1"/>
  <c r="O883" s="1"/>
  <c r="R880"/>
  <c r="R879" s="1"/>
  <c r="R878" s="1"/>
  <c r="R877" s="1"/>
  <c r="Q880"/>
  <c r="Q879" s="1"/>
  <c r="Q878" s="1"/>
  <c r="Q877" s="1"/>
  <c r="P880"/>
  <c r="P879" s="1"/>
  <c r="P878" s="1"/>
  <c r="P877" s="1"/>
  <c r="O880"/>
  <c r="O879" s="1"/>
  <c r="O878" s="1"/>
  <c r="O877" s="1"/>
  <c r="R875"/>
  <c r="Q875"/>
  <c r="Q874" s="1"/>
  <c r="P875"/>
  <c r="P874" s="1"/>
  <c r="O875"/>
  <c r="O874" s="1"/>
  <c r="R874"/>
  <c r="R872"/>
  <c r="R871" s="1"/>
  <c r="Q872"/>
  <c r="Q871" s="1"/>
  <c r="P872"/>
  <c r="P871" s="1"/>
  <c r="O872"/>
  <c r="O871" s="1"/>
  <c r="R868"/>
  <c r="R867" s="1"/>
  <c r="R866" s="1"/>
  <c r="Q868"/>
  <c r="Q867" s="1"/>
  <c r="Q866" s="1"/>
  <c r="P868"/>
  <c r="P867" s="1"/>
  <c r="P866" s="1"/>
  <c r="O868"/>
  <c r="O867" s="1"/>
  <c r="O866" s="1"/>
  <c r="R861"/>
  <c r="R860" s="1"/>
  <c r="R859" s="1"/>
  <c r="Q861"/>
  <c r="Q860" s="1"/>
  <c r="Q859" s="1"/>
  <c r="P861"/>
  <c r="P860" s="1"/>
  <c r="P859" s="1"/>
  <c r="O861"/>
  <c r="O860" s="1"/>
  <c r="O859" s="1"/>
  <c r="R857"/>
  <c r="R856" s="1"/>
  <c r="R855" s="1"/>
  <c r="R854" s="1"/>
  <c r="Q857"/>
  <c r="Q856" s="1"/>
  <c r="Q855" s="1"/>
  <c r="Q854" s="1"/>
  <c r="P857"/>
  <c r="P856" s="1"/>
  <c r="P855" s="1"/>
  <c r="P854" s="1"/>
  <c r="O857"/>
  <c r="O856" s="1"/>
  <c r="O855" s="1"/>
  <c r="O854" s="1"/>
  <c r="R852"/>
  <c r="R851"/>
  <c r="R850" s="1"/>
  <c r="R849" s="1"/>
  <c r="Q852"/>
  <c r="Q851" s="1"/>
  <c r="Q850" s="1"/>
  <c r="Q849" s="1"/>
  <c r="P852"/>
  <c r="P851" s="1"/>
  <c r="P850" s="1"/>
  <c r="P849" s="1"/>
  <c r="O852"/>
  <c r="O851" s="1"/>
  <c r="O850" s="1"/>
  <c r="O849" s="1"/>
  <c r="R837"/>
  <c r="R836" s="1"/>
  <c r="R835" s="1"/>
  <c r="R829"/>
  <c r="R828" s="1"/>
  <c r="R827" s="1"/>
  <c r="R833"/>
  <c r="R832" s="1"/>
  <c r="R831" s="1"/>
  <c r="Q837"/>
  <c r="Q836" s="1"/>
  <c r="Q835" s="1"/>
  <c r="P837"/>
  <c r="P836" s="1"/>
  <c r="P835" s="1"/>
  <c r="O837"/>
  <c r="O836" s="1"/>
  <c r="O835" s="1"/>
  <c r="Q833"/>
  <c r="Q832" s="1"/>
  <c r="Q831" s="1"/>
  <c r="P833"/>
  <c r="P832" s="1"/>
  <c r="P831" s="1"/>
  <c r="O833"/>
  <c r="O832" s="1"/>
  <c r="O831" s="1"/>
  <c r="Q829"/>
  <c r="Q828" s="1"/>
  <c r="Q827" s="1"/>
  <c r="P829"/>
  <c r="P828" s="1"/>
  <c r="P827" s="1"/>
  <c r="P826" s="1"/>
  <c r="P825" s="1"/>
  <c r="O829"/>
  <c r="O828" s="1"/>
  <c r="O827" s="1"/>
  <c r="R820"/>
  <c r="R819" s="1"/>
  <c r="Q820"/>
  <c r="Q819" s="1"/>
  <c r="P820"/>
  <c r="P819" s="1"/>
  <c r="O820"/>
  <c r="O819" s="1"/>
  <c r="R817"/>
  <c r="R816" s="1"/>
  <c r="Q817"/>
  <c r="Q816" s="1"/>
  <c r="P817"/>
  <c r="P816" s="1"/>
  <c r="O817"/>
  <c r="O816" s="1"/>
  <c r="R810"/>
  <c r="R809" s="1"/>
  <c r="R808" s="1"/>
  <c r="R807" s="1"/>
  <c r="R806" s="1"/>
  <c r="Q810"/>
  <c r="Q809" s="1"/>
  <c r="Q808" s="1"/>
  <c r="Q807" s="1"/>
  <c r="Q806" s="1"/>
  <c r="P810"/>
  <c r="P809" s="1"/>
  <c r="P808" s="1"/>
  <c r="P807" s="1"/>
  <c r="P806" s="1"/>
  <c r="O810"/>
  <c r="O809" s="1"/>
  <c r="O808" s="1"/>
  <c r="O807" s="1"/>
  <c r="O806" s="1"/>
  <c r="R803"/>
  <c r="R802" s="1"/>
  <c r="Q803"/>
  <c r="Q802" s="1"/>
  <c r="P803"/>
  <c r="P802" s="1"/>
  <c r="O803"/>
  <c r="O802" s="1"/>
  <c r="R800"/>
  <c r="R799" s="1"/>
  <c r="Q800"/>
  <c r="Q799" s="1"/>
  <c r="P800"/>
  <c r="P799" s="1"/>
  <c r="O800"/>
  <c r="O799" s="1"/>
  <c r="R797"/>
  <c r="R796" s="1"/>
  <c r="Q797"/>
  <c r="Q796" s="1"/>
  <c r="P797"/>
  <c r="P796" s="1"/>
  <c r="O797"/>
  <c r="O796" s="1"/>
  <c r="R794"/>
  <c r="R793" s="1"/>
  <c r="Q794"/>
  <c r="Q793" s="1"/>
  <c r="P794"/>
  <c r="P793" s="1"/>
  <c r="O794"/>
  <c r="O793" s="1"/>
  <c r="R791"/>
  <c r="R790" s="1"/>
  <c r="Q791"/>
  <c r="Q790" s="1"/>
  <c r="P791"/>
  <c r="P790" s="1"/>
  <c r="O791"/>
  <c r="O790" s="1"/>
  <c r="R788"/>
  <c r="R787" s="1"/>
  <c r="Q788"/>
  <c r="Q787" s="1"/>
  <c r="P788"/>
  <c r="P787" s="1"/>
  <c r="O788"/>
  <c r="O787" s="1"/>
  <c r="R785"/>
  <c r="R784" s="1"/>
  <c r="Q785"/>
  <c r="Q784" s="1"/>
  <c r="P785"/>
  <c r="P784" s="1"/>
  <c r="O785"/>
  <c r="O784" s="1"/>
  <c r="R776"/>
  <c r="R775" s="1"/>
  <c r="R774" s="1"/>
  <c r="R773" s="1"/>
  <c r="R772" s="1"/>
  <c r="Q776"/>
  <c r="Q775" s="1"/>
  <c r="Q774" s="1"/>
  <c r="Q773" s="1"/>
  <c r="Q772" s="1"/>
  <c r="P776"/>
  <c r="P775" s="1"/>
  <c r="P774" s="1"/>
  <c r="P773" s="1"/>
  <c r="P772" s="1"/>
  <c r="O776"/>
  <c r="O775" s="1"/>
  <c r="O774" s="1"/>
  <c r="O773" s="1"/>
  <c r="O772" s="1"/>
  <c r="R769"/>
  <c r="R768" s="1"/>
  <c r="R767" s="1"/>
  <c r="R766" s="1"/>
  <c r="R765" s="1"/>
  <c r="Q769"/>
  <c r="Q768" s="1"/>
  <c r="Q767" s="1"/>
  <c r="Q766" s="1"/>
  <c r="Q765" s="1"/>
  <c r="P769"/>
  <c r="P768" s="1"/>
  <c r="P767" s="1"/>
  <c r="P766" s="1"/>
  <c r="P765" s="1"/>
  <c r="O769"/>
  <c r="O768" s="1"/>
  <c r="O767" s="1"/>
  <c r="O766" s="1"/>
  <c r="O765" s="1"/>
  <c r="R762"/>
  <c r="R761" s="1"/>
  <c r="R760" s="1"/>
  <c r="R759" s="1"/>
  <c r="Q762"/>
  <c r="Q761" s="1"/>
  <c r="Q760" s="1"/>
  <c r="Q759" s="1"/>
  <c r="P762"/>
  <c r="P761" s="1"/>
  <c r="P760" s="1"/>
  <c r="P759" s="1"/>
  <c r="O762"/>
  <c r="O761" s="1"/>
  <c r="O760" s="1"/>
  <c r="O759" s="1"/>
  <c r="R756"/>
  <c r="R755" s="1"/>
  <c r="R754" s="1"/>
  <c r="R753" s="1"/>
  <c r="Q756"/>
  <c r="Q755" s="1"/>
  <c r="Q754" s="1"/>
  <c r="Q753" s="1"/>
  <c r="P756"/>
  <c r="P755" s="1"/>
  <c r="P754" s="1"/>
  <c r="P753" s="1"/>
  <c r="O756"/>
  <c r="O755" s="1"/>
  <c r="O754" s="1"/>
  <c r="O753" s="1"/>
  <c r="R748"/>
  <c r="R747" s="1"/>
  <c r="Q748"/>
  <c r="Q747" s="1"/>
  <c r="P748"/>
  <c r="P747" s="1"/>
  <c r="O748"/>
  <c r="O747" s="1"/>
  <c r="R738"/>
  <c r="R737" s="1"/>
  <c r="R736" s="1"/>
  <c r="R735" s="1"/>
  <c r="R734" s="1"/>
  <c r="Q738"/>
  <c r="Q737" s="1"/>
  <c r="Q736" s="1"/>
  <c r="Q735" s="1"/>
  <c r="Q734" s="1"/>
  <c r="P738"/>
  <c r="P737" s="1"/>
  <c r="P736" s="1"/>
  <c r="P735" s="1"/>
  <c r="P734" s="1"/>
  <c r="O738"/>
  <c r="O737" s="1"/>
  <c r="O736" s="1"/>
  <c r="O735" s="1"/>
  <c r="O734" s="1"/>
  <c r="R731"/>
  <c r="R730" s="1"/>
  <c r="R729" s="1"/>
  <c r="R728" s="1"/>
  <c r="Q731"/>
  <c r="Q730" s="1"/>
  <c r="Q729" s="1"/>
  <c r="Q728" s="1"/>
  <c r="P731"/>
  <c r="P730" s="1"/>
  <c r="P729" s="1"/>
  <c r="P728" s="1"/>
  <c r="O731"/>
  <c r="O730" s="1"/>
  <c r="O729" s="1"/>
  <c r="O728" s="1"/>
  <c r="R723"/>
  <c r="R722" s="1"/>
  <c r="Q723"/>
  <c r="Q722" s="1"/>
  <c r="P723"/>
  <c r="P722" s="1"/>
  <c r="P721" s="1"/>
  <c r="O723"/>
  <c r="O722" s="1"/>
  <c r="Q715"/>
  <c r="O715"/>
  <c r="Q713"/>
  <c r="O713"/>
  <c r="Q711"/>
  <c r="O711"/>
  <c r="R709"/>
  <c r="R708" s="1"/>
  <c r="R707" s="1"/>
  <c r="Q709"/>
  <c r="P709"/>
  <c r="P708" s="1"/>
  <c r="P707" s="1"/>
  <c r="O709"/>
  <c r="R700"/>
  <c r="Q700"/>
  <c r="Q699" s="1"/>
  <c r="Q698" s="1"/>
  <c r="P700"/>
  <c r="P699" s="1"/>
  <c r="P698" s="1"/>
  <c r="O700"/>
  <c r="O699" s="1"/>
  <c r="O698" s="1"/>
  <c r="R699"/>
  <c r="R698" s="1"/>
  <c r="R696"/>
  <c r="R695" s="1"/>
  <c r="Q696"/>
  <c r="Q695" s="1"/>
  <c r="P696"/>
  <c r="P695" s="1"/>
  <c r="O696"/>
  <c r="O695" s="1"/>
  <c r="R693"/>
  <c r="R692" s="1"/>
  <c r="Q693"/>
  <c r="Q692" s="1"/>
  <c r="P693"/>
  <c r="P692" s="1"/>
  <c r="O693"/>
  <c r="O692" s="1"/>
  <c r="R680"/>
  <c r="Q680"/>
  <c r="P680"/>
  <c r="O680"/>
  <c r="R678"/>
  <c r="Q678"/>
  <c r="P678"/>
  <c r="O678"/>
  <c r="R676"/>
  <c r="Q676"/>
  <c r="P676"/>
  <c r="O676"/>
  <c r="R674"/>
  <c r="Q674"/>
  <c r="Q673" s="1"/>
  <c r="Q672" s="1"/>
  <c r="P674"/>
  <c r="P673" s="1"/>
  <c r="P672" s="1"/>
  <c r="O674"/>
  <c r="O673" s="1"/>
  <c r="O672" s="1"/>
  <c r="R670"/>
  <c r="R669" s="1"/>
  <c r="R668" s="1"/>
  <c r="Q670"/>
  <c r="P670"/>
  <c r="P669" s="1"/>
  <c r="P668" s="1"/>
  <c r="O670"/>
  <c r="O669" s="1"/>
  <c r="O668" s="1"/>
  <c r="Q669"/>
  <c r="Q668" s="1"/>
  <c r="Q666"/>
  <c r="Q665" s="1"/>
  <c r="Q664" s="1"/>
  <c r="R666"/>
  <c r="R665" s="1"/>
  <c r="R664" s="1"/>
  <c r="P666"/>
  <c r="P665" s="1"/>
  <c r="P664" s="1"/>
  <c r="O666"/>
  <c r="O665" s="1"/>
  <c r="O664" s="1"/>
  <c r="R659"/>
  <c r="R658" s="1"/>
  <c r="R657" s="1"/>
  <c r="Q659"/>
  <c r="Q658" s="1"/>
  <c r="Q657" s="1"/>
  <c r="P659"/>
  <c r="P658" s="1"/>
  <c r="P657" s="1"/>
  <c r="O659"/>
  <c r="O658" s="1"/>
  <c r="O657" s="1"/>
  <c r="R655"/>
  <c r="Q655"/>
  <c r="Q654" s="1"/>
  <c r="Q653" s="1"/>
  <c r="P655"/>
  <c r="P654" s="1"/>
  <c r="P653" s="1"/>
  <c r="O655"/>
  <c r="O654" s="1"/>
  <c r="O653" s="1"/>
  <c r="R654"/>
  <c r="R653" s="1"/>
  <c r="R648"/>
  <c r="R647" s="1"/>
  <c r="R646" s="1"/>
  <c r="R645" s="1"/>
  <c r="Q648"/>
  <c r="Q647" s="1"/>
  <c r="Q646" s="1"/>
  <c r="Q645" s="1"/>
  <c r="P648"/>
  <c r="P647" s="1"/>
  <c r="P646" s="1"/>
  <c r="P645" s="1"/>
  <c r="O648"/>
  <c r="O647" s="1"/>
  <c r="O646" s="1"/>
  <c r="O645" s="1"/>
  <c r="R626"/>
  <c r="R625" s="1"/>
  <c r="R624" s="1"/>
  <c r="Q626"/>
  <c r="Q625" s="1"/>
  <c r="Q624" s="1"/>
  <c r="Q618"/>
  <c r="Q617" s="1"/>
  <c r="Q616" s="1"/>
  <c r="Q622"/>
  <c r="Q621" s="1"/>
  <c r="Q620" s="1"/>
  <c r="Q553"/>
  <c r="Q552" s="1"/>
  <c r="Q551" s="1"/>
  <c r="Q558"/>
  <c r="Q557" s="1"/>
  <c r="Q556" s="1"/>
  <c r="Q563"/>
  <c r="Q562" s="1"/>
  <c r="Q561" s="1"/>
  <c r="Q577"/>
  <c r="Q576" s="1"/>
  <c r="Q575" s="1"/>
  <c r="Q574" s="1"/>
  <c r="Q584"/>
  <c r="Q583" s="1"/>
  <c r="Q582" s="1"/>
  <c r="Q588"/>
  <c r="Q587" s="1"/>
  <c r="Q586" s="1"/>
  <c r="Q592"/>
  <c r="Q591" s="1"/>
  <c r="Q590" s="1"/>
  <c r="Q611"/>
  <c r="Q610" s="1"/>
  <c r="Q609" s="1"/>
  <c r="Q608" s="1"/>
  <c r="P626"/>
  <c r="P625" s="1"/>
  <c r="P624" s="1"/>
  <c r="O626"/>
  <c r="O625" s="1"/>
  <c r="O624" s="1"/>
  <c r="R622"/>
  <c r="R621" s="1"/>
  <c r="R620" s="1"/>
  <c r="P622"/>
  <c r="P621" s="1"/>
  <c r="P620" s="1"/>
  <c r="O622"/>
  <c r="O621" s="1"/>
  <c r="O620" s="1"/>
  <c r="R618"/>
  <c r="R617" s="1"/>
  <c r="R616" s="1"/>
  <c r="P618"/>
  <c r="P617" s="1"/>
  <c r="P616" s="1"/>
  <c r="O618"/>
  <c r="O617" s="1"/>
  <c r="O616" s="1"/>
  <c r="R611"/>
  <c r="R610" s="1"/>
  <c r="R609" s="1"/>
  <c r="R608" s="1"/>
  <c r="P611"/>
  <c r="P610" s="1"/>
  <c r="P609" s="1"/>
  <c r="P608" s="1"/>
  <c r="O611"/>
  <c r="O610" s="1"/>
  <c r="O609" s="1"/>
  <c r="O608" s="1"/>
  <c r="R592"/>
  <c r="R591" s="1"/>
  <c r="R590" s="1"/>
  <c r="P592"/>
  <c r="P591" s="1"/>
  <c r="P590" s="1"/>
  <c r="O592"/>
  <c r="O591" s="1"/>
  <c r="O590" s="1"/>
  <c r="R588"/>
  <c r="R587" s="1"/>
  <c r="R586" s="1"/>
  <c r="P588"/>
  <c r="P587" s="1"/>
  <c r="P586" s="1"/>
  <c r="O588"/>
  <c r="O587" s="1"/>
  <c r="O586" s="1"/>
  <c r="R584"/>
  <c r="R583" s="1"/>
  <c r="R582" s="1"/>
  <c r="P584"/>
  <c r="P583" s="1"/>
  <c r="P582" s="1"/>
  <c r="O584"/>
  <c r="O583" s="1"/>
  <c r="O582" s="1"/>
  <c r="O577"/>
  <c r="O576" s="1"/>
  <c r="O575" s="1"/>
  <c r="O574" s="1"/>
  <c r="R563"/>
  <c r="R562" s="1"/>
  <c r="R561" s="1"/>
  <c r="P563"/>
  <c r="P562" s="1"/>
  <c r="P561" s="1"/>
  <c r="O563"/>
  <c r="O562" s="1"/>
  <c r="O561" s="1"/>
  <c r="R558"/>
  <c r="R557" s="1"/>
  <c r="R556" s="1"/>
  <c r="P558"/>
  <c r="P557" s="1"/>
  <c r="P556" s="1"/>
  <c r="O558"/>
  <c r="O557" s="1"/>
  <c r="O556" s="1"/>
  <c r="R553"/>
  <c r="R552" s="1"/>
  <c r="R551" s="1"/>
  <c r="P553"/>
  <c r="P552" s="1"/>
  <c r="P551" s="1"/>
  <c r="O553"/>
  <c r="O552" s="1"/>
  <c r="O551" s="1"/>
  <c r="R544"/>
  <c r="R543" s="1"/>
  <c r="R542" s="1"/>
  <c r="R541" s="1"/>
  <c r="R540" s="1"/>
  <c r="Q544"/>
  <c r="Q543" s="1"/>
  <c r="Q542" s="1"/>
  <c r="Q541" s="1"/>
  <c r="Q540" s="1"/>
  <c r="P544"/>
  <c r="P543" s="1"/>
  <c r="P542" s="1"/>
  <c r="P541" s="1"/>
  <c r="P540" s="1"/>
  <c r="O544"/>
  <c r="O543" s="1"/>
  <c r="O542" s="1"/>
  <c r="O541" s="1"/>
  <c r="O540" s="1"/>
  <c r="Q536"/>
  <c r="Q535" s="1"/>
  <c r="O536"/>
  <c r="O535" s="1"/>
  <c r="Q533"/>
  <c r="Q532" s="1"/>
  <c r="O533"/>
  <c r="O532" s="1"/>
  <c r="R530"/>
  <c r="R529" s="1"/>
  <c r="R528" s="1"/>
  <c r="R527" s="1"/>
  <c r="Q530"/>
  <c r="Q529" s="1"/>
  <c r="P530"/>
  <c r="P529" s="1"/>
  <c r="P528" s="1"/>
  <c r="P527" s="1"/>
  <c r="O530"/>
  <c r="O529" s="1"/>
  <c r="R524"/>
  <c r="R523" s="1"/>
  <c r="R522" s="1"/>
  <c r="R521" s="1"/>
  <c r="Q524"/>
  <c r="Q523" s="1"/>
  <c r="Q522" s="1"/>
  <c r="Q521" s="1"/>
  <c r="P524"/>
  <c r="P523" s="1"/>
  <c r="P522" s="1"/>
  <c r="P521" s="1"/>
  <c r="O524"/>
  <c r="O523" s="1"/>
  <c r="O522" s="1"/>
  <c r="O521" s="1"/>
  <c r="R510"/>
  <c r="R509" s="1"/>
  <c r="R508" s="1"/>
  <c r="Q510"/>
  <c r="Q509" s="1"/>
  <c r="Q508" s="1"/>
  <c r="P510"/>
  <c r="P509" s="1"/>
  <c r="P508" s="1"/>
  <c r="O510"/>
  <c r="O509" s="1"/>
  <c r="O508" s="1"/>
  <c r="R506"/>
  <c r="R505" s="1"/>
  <c r="R504" s="1"/>
  <c r="Q506"/>
  <c r="Q505" s="1"/>
  <c r="Q504" s="1"/>
  <c r="P506"/>
  <c r="P505" s="1"/>
  <c r="P504" s="1"/>
  <c r="O506"/>
  <c r="O505" s="1"/>
  <c r="O504" s="1"/>
  <c r="R501"/>
  <c r="R500" s="1"/>
  <c r="Q501"/>
  <c r="Q500" s="1"/>
  <c r="P501"/>
  <c r="P500" s="1"/>
  <c r="O501"/>
  <c r="O500" s="1"/>
  <c r="R498"/>
  <c r="R497" s="1"/>
  <c r="Q498"/>
  <c r="Q497" s="1"/>
  <c r="P498"/>
  <c r="P497" s="1"/>
  <c r="O498"/>
  <c r="O497" s="1"/>
  <c r="R495"/>
  <c r="R494" s="1"/>
  <c r="Q495"/>
  <c r="Q494" s="1"/>
  <c r="P495"/>
  <c r="P494" s="1"/>
  <c r="O495"/>
  <c r="O494" s="1"/>
  <c r="R491"/>
  <c r="R490" s="1"/>
  <c r="Q491"/>
  <c r="Q490" s="1"/>
  <c r="P491"/>
  <c r="P490" s="1"/>
  <c r="O491"/>
  <c r="O490" s="1"/>
  <c r="R488"/>
  <c r="R487" s="1"/>
  <c r="Q488"/>
  <c r="P488"/>
  <c r="P487" s="1"/>
  <c r="O488"/>
  <c r="O487" s="1"/>
  <c r="Q487"/>
  <c r="R483"/>
  <c r="R482" s="1"/>
  <c r="Q483"/>
  <c r="Q482" s="1"/>
  <c r="P483"/>
  <c r="P482" s="1"/>
  <c r="O483"/>
  <c r="O482" s="1"/>
  <c r="R480"/>
  <c r="R479" s="1"/>
  <c r="Q480"/>
  <c r="Q479" s="1"/>
  <c r="P480"/>
  <c r="P479" s="1"/>
  <c r="O480"/>
  <c r="O479" s="1"/>
  <c r="R477"/>
  <c r="R476" s="1"/>
  <c r="Q477"/>
  <c r="Q476" s="1"/>
  <c r="P477"/>
  <c r="P476" s="1"/>
  <c r="O477"/>
  <c r="O476" s="1"/>
  <c r="R473"/>
  <c r="R472" s="1"/>
  <c r="Q473"/>
  <c r="Q472" s="1"/>
  <c r="P473"/>
  <c r="P472" s="1"/>
  <c r="O473"/>
  <c r="O472" s="1"/>
  <c r="R470"/>
  <c r="R469" s="1"/>
  <c r="Q470"/>
  <c r="Q469" s="1"/>
  <c r="P470"/>
  <c r="P469" s="1"/>
  <c r="O470"/>
  <c r="O469"/>
  <c r="R463"/>
  <c r="R462" s="1"/>
  <c r="R461" s="1"/>
  <c r="Q463"/>
  <c r="Q462" s="1"/>
  <c r="Q461" s="1"/>
  <c r="P463"/>
  <c r="P462" s="1"/>
  <c r="P461" s="1"/>
  <c r="O463"/>
  <c r="O462" s="1"/>
  <c r="O461" s="1"/>
  <c r="R459"/>
  <c r="R458" s="1"/>
  <c r="R457" s="1"/>
  <c r="R456" s="1"/>
  <c r="R455" s="1"/>
  <c r="Q459"/>
  <c r="Q458" s="1"/>
  <c r="Q457" s="1"/>
  <c r="P459"/>
  <c r="P458" s="1"/>
  <c r="P457" s="1"/>
  <c r="P456" s="1"/>
  <c r="P455" s="1"/>
  <c r="O459"/>
  <c r="O458" s="1"/>
  <c r="O457" s="1"/>
  <c r="R452"/>
  <c r="R451" s="1"/>
  <c r="R450" s="1"/>
  <c r="R449" s="1"/>
  <c r="Q452"/>
  <c r="Q451" s="1"/>
  <c r="Q450" s="1"/>
  <c r="Q449" s="1"/>
  <c r="P452"/>
  <c r="P451" s="1"/>
  <c r="P450" s="1"/>
  <c r="P449" s="1"/>
  <c r="O452"/>
  <c r="O451" s="1"/>
  <c r="O450" s="1"/>
  <c r="O449" s="1"/>
  <c r="Q447"/>
  <c r="Q446" s="1"/>
  <c r="Q445" s="1"/>
  <c r="Q444" s="1"/>
  <c r="O447"/>
  <c r="O446" s="1"/>
  <c r="O445" s="1"/>
  <c r="O444" s="1"/>
  <c r="T444"/>
  <c r="R444"/>
  <c r="P444"/>
  <c r="R438"/>
  <c r="R437" s="1"/>
  <c r="R436" s="1"/>
  <c r="Q438"/>
  <c r="Q437" s="1"/>
  <c r="Q436" s="1"/>
  <c r="P438"/>
  <c r="P437" s="1"/>
  <c r="P436" s="1"/>
  <c r="O438"/>
  <c r="O437" s="1"/>
  <c r="O436" s="1"/>
  <c r="R434"/>
  <c r="R433" s="1"/>
  <c r="R432" s="1"/>
  <c r="Q434"/>
  <c r="Q433" s="1"/>
  <c r="Q432" s="1"/>
  <c r="P434"/>
  <c r="P433" s="1"/>
  <c r="P432" s="1"/>
  <c r="O434"/>
  <c r="O433" s="1"/>
  <c r="O432" s="1"/>
  <c r="R430"/>
  <c r="R429" s="1"/>
  <c r="R428" s="1"/>
  <c r="R427" s="1"/>
  <c r="R426" s="1"/>
  <c r="Q430"/>
  <c r="Q429" s="1"/>
  <c r="Q428" s="1"/>
  <c r="P430"/>
  <c r="P429" s="1"/>
  <c r="P428" s="1"/>
  <c r="O430"/>
  <c r="O429" s="1"/>
  <c r="O428" s="1"/>
  <c r="Q418"/>
  <c r="O418"/>
  <c r="Q416"/>
  <c r="O416"/>
  <c r="Q414"/>
  <c r="O414"/>
  <c r="T413"/>
  <c r="R413"/>
  <c r="P413"/>
  <c r="R408"/>
  <c r="R407" s="1"/>
  <c r="R406" s="1"/>
  <c r="Q408"/>
  <c r="Q407" s="1"/>
  <c r="Q406" s="1"/>
  <c r="P408"/>
  <c r="P407" s="1"/>
  <c r="P406" s="1"/>
  <c r="O408"/>
  <c r="O407" s="1"/>
  <c r="O406" s="1"/>
  <c r="R404"/>
  <c r="R403" s="1"/>
  <c r="R402" s="1"/>
  <c r="R401" s="1"/>
  <c r="Q404"/>
  <c r="Q403" s="1"/>
  <c r="Q402" s="1"/>
  <c r="P404"/>
  <c r="P403" s="1"/>
  <c r="P402" s="1"/>
  <c r="O404"/>
  <c r="O403" s="1"/>
  <c r="O402" s="1"/>
  <c r="R397"/>
  <c r="R395" s="1"/>
  <c r="R394" s="1"/>
  <c r="Q397"/>
  <c r="Q396" s="1"/>
  <c r="Q395" s="1"/>
  <c r="Q394" s="1"/>
  <c r="P397"/>
  <c r="P396" s="1"/>
  <c r="O397"/>
  <c r="O396" s="1"/>
  <c r="O395" s="1"/>
  <c r="O394" s="1"/>
  <c r="R396"/>
  <c r="R392"/>
  <c r="R391" s="1"/>
  <c r="R390" s="1"/>
  <c r="R389" s="1"/>
  <c r="Q392"/>
  <c r="Q391" s="1"/>
  <c r="Q390" s="1"/>
  <c r="Q389" s="1"/>
  <c r="P392"/>
  <c r="P391" s="1"/>
  <c r="P390" s="1"/>
  <c r="P389" s="1"/>
  <c r="O392"/>
  <c r="O391" s="1"/>
  <c r="O390" s="1"/>
  <c r="O389" s="1"/>
  <c r="R387"/>
  <c r="R386" s="1"/>
  <c r="R385" s="1"/>
  <c r="R384" s="1"/>
  <c r="Q387"/>
  <c r="Q386" s="1"/>
  <c r="Q385" s="1"/>
  <c r="Q384" s="1"/>
  <c r="P387"/>
  <c r="P386" s="1"/>
  <c r="P385" s="1"/>
  <c r="P384" s="1"/>
  <c r="O387"/>
  <c r="O386" s="1"/>
  <c r="O385" s="1"/>
  <c r="O384" s="1"/>
  <c r="R374"/>
  <c r="R373" s="1"/>
  <c r="R372" s="1"/>
  <c r="R371" s="1"/>
  <c r="Q374"/>
  <c r="Q373" s="1"/>
  <c r="Q372" s="1"/>
  <c r="Q371" s="1"/>
  <c r="P374"/>
  <c r="P373" s="1"/>
  <c r="P372" s="1"/>
  <c r="P371" s="1"/>
  <c r="O374"/>
  <c r="O373" s="1"/>
  <c r="O372" s="1"/>
  <c r="O371" s="1"/>
  <c r="R366"/>
  <c r="Q366"/>
  <c r="Q365" s="1"/>
  <c r="Q364" s="1"/>
  <c r="Q363" s="1"/>
  <c r="Q362" s="1"/>
  <c r="Q361" s="1"/>
  <c r="P366"/>
  <c r="P365" s="1"/>
  <c r="P364" s="1"/>
  <c r="P363" s="1"/>
  <c r="P362" s="1"/>
  <c r="P361" s="1"/>
  <c r="O366"/>
  <c r="O365" s="1"/>
  <c r="O364" s="1"/>
  <c r="O363" s="1"/>
  <c r="O362" s="1"/>
  <c r="O361" s="1"/>
  <c r="R365"/>
  <c r="R364" s="1"/>
  <c r="R363" s="1"/>
  <c r="R362" s="1"/>
  <c r="R361" s="1"/>
  <c r="R358"/>
  <c r="Q358"/>
  <c r="P358"/>
  <c r="O358"/>
  <c r="R356"/>
  <c r="Q356"/>
  <c r="P356"/>
  <c r="O356"/>
  <c r="R354"/>
  <c r="R353" s="1"/>
  <c r="Q354"/>
  <c r="Q353" s="1"/>
  <c r="Q352" s="1"/>
  <c r="P354"/>
  <c r="O354"/>
  <c r="R352"/>
  <c r="R350"/>
  <c r="R349" s="1"/>
  <c r="R348" s="1"/>
  <c r="Q350"/>
  <c r="Q349" s="1"/>
  <c r="Q348" s="1"/>
  <c r="P350"/>
  <c r="P349" s="1"/>
  <c r="P348" s="1"/>
  <c r="O350"/>
  <c r="O349" s="1"/>
  <c r="O348" s="1"/>
  <c r="R345"/>
  <c r="R344" s="1"/>
  <c r="R339"/>
  <c r="R338" s="1"/>
  <c r="R342"/>
  <c r="R341" s="1"/>
  <c r="R334"/>
  <c r="R333" s="1"/>
  <c r="R332" s="1"/>
  <c r="R331" s="1"/>
  <c r="R328"/>
  <c r="R327" s="1"/>
  <c r="R326" s="1"/>
  <c r="R325" s="1"/>
  <c r="R309"/>
  <c r="R308" s="1"/>
  <c r="R312"/>
  <c r="R311" s="1"/>
  <c r="R315"/>
  <c r="R314" s="1"/>
  <c r="R318"/>
  <c r="R317" s="1"/>
  <c r="R321"/>
  <c r="R320" s="1"/>
  <c r="Q345"/>
  <c r="Q344" s="1"/>
  <c r="P345"/>
  <c r="P344" s="1"/>
  <c r="O345"/>
  <c r="O344" s="1"/>
  <c r="Q342"/>
  <c r="Q341" s="1"/>
  <c r="P342"/>
  <c r="P341" s="1"/>
  <c r="O342"/>
  <c r="O341" s="1"/>
  <c r="Q339"/>
  <c r="Q338" s="1"/>
  <c r="P339"/>
  <c r="P338" s="1"/>
  <c r="O339"/>
  <c r="O338" s="1"/>
  <c r="O337" s="1"/>
  <c r="O336" s="1"/>
  <c r="Q334"/>
  <c r="Q333"/>
  <c r="Q332" s="1"/>
  <c r="Q331" s="1"/>
  <c r="P334"/>
  <c r="P333" s="1"/>
  <c r="P332" s="1"/>
  <c r="P331" s="1"/>
  <c r="O334"/>
  <c r="O333" s="1"/>
  <c r="O332" s="1"/>
  <c r="O331" s="1"/>
  <c r="Q328"/>
  <c r="Q327" s="1"/>
  <c r="Q326" s="1"/>
  <c r="Q325" s="1"/>
  <c r="P328"/>
  <c r="P327" s="1"/>
  <c r="P326" s="1"/>
  <c r="P325" s="1"/>
  <c r="O328"/>
  <c r="O327" s="1"/>
  <c r="O326" s="1"/>
  <c r="O325" s="1"/>
  <c r="Q321"/>
  <c r="Q320" s="1"/>
  <c r="P321"/>
  <c r="P320" s="1"/>
  <c r="O321"/>
  <c r="O320" s="1"/>
  <c r="Q318"/>
  <c r="Q317" s="1"/>
  <c r="P318"/>
  <c r="P317" s="1"/>
  <c r="O318"/>
  <c r="O317" s="1"/>
  <c r="Q315"/>
  <c r="Q314" s="1"/>
  <c r="P315"/>
  <c r="P314" s="1"/>
  <c r="O315"/>
  <c r="O314" s="1"/>
  <c r="Q312"/>
  <c r="Q311" s="1"/>
  <c r="P312"/>
  <c r="P311" s="1"/>
  <c r="O312"/>
  <c r="O311" s="1"/>
  <c r="Q309"/>
  <c r="Q308" s="1"/>
  <c r="P309"/>
  <c r="P308" s="1"/>
  <c r="O309"/>
  <c r="O308" s="1"/>
  <c r="Q305"/>
  <c r="Q304" s="1"/>
  <c r="Q303" s="1"/>
  <c r="O305"/>
  <c r="O304" s="1"/>
  <c r="O303" s="1"/>
  <c r="R295"/>
  <c r="R293" s="1"/>
  <c r="R292" s="1"/>
  <c r="R291" s="1"/>
  <c r="R289" s="1"/>
  <c r="Q295"/>
  <c r="Q294" s="1"/>
  <c r="Q293" s="1"/>
  <c r="Q292" s="1"/>
  <c r="Q291" s="1"/>
  <c r="Q289" s="1"/>
  <c r="P295"/>
  <c r="P293" s="1"/>
  <c r="P292" s="1"/>
  <c r="P291" s="1"/>
  <c r="P289" s="1"/>
  <c r="O295"/>
  <c r="O294" s="1"/>
  <c r="O293" s="1"/>
  <c r="O292" s="1"/>
  <c r="O291" s="1"/>
  <c r="O289" s="1"/>
  <c r="R286"/>
  <c r="R285" s="1"/>
  <c r="R284" s="1"/>
  <c r="R283" s="1"/>
  <c r="R282" s="1"/>
  <c r="Q286"/>
  <c r="P286"/>
  <c r="P285" s="1"/>
  <c r="P284" s="1"/>
  <c r="P283" s="1"/>
  <c r="P282" s="1"/>
  <c r="O286"/>
  <c r="O285" s="1"/>
  <c r="O284"/>
  <c r="O283" s="1"/>
  <c r="O282" s="1"/>
  <c r="Q285"/>
  <c r="Q284" s="1"/>
  <c r="Q283" s="1"/>
  <c r="Q282" s="1"/>
  <c r="R279"/>
  <c r="Q279"/>
  <c r="P279"/>
  <c r="O279"/>
  <c r="R277"/>
  <c r="Q277"/>
  <c r="P277"/>
  <c r="O277"/>
  <c r="R275"/>
  <c r="Q275"/>
  <c r="Q274" s="1"/>
  <c r="Q273" s="1"/>
  <c r="P275"/>
  <c r="P274" s="1"/>
  <c r="P273" s="1"/>
  <c r="O275"/>
  <c r="O274" s="1"/>
  <c r="O273" s="1"/>
  <c r="R274"/>
  <c r="R273" s="1"/>
  <c r="R271"/>
  <c r="R270" s="1"/>
  <c r="R269" s="1"/>
  <c r="Q271"/>
  <c r="Q270" s="1"/>
  <c r="Q269" s="1"/>
  <c r="P271"/>
  <c r="P270" s="1"/>
  <c r="P269" s="1"/>
  <c r="O271"/>
  <c r="O270" s="1"/>
  <c r="O269" s="1"/>
  <c r="R267"/>
  <c r="R266" s="1"/>
  <c r="Q267"/>
  <c r="Q266" s="1"/>
  <c r="Q265" s="1"/>
  <c r="P267"/>
  <c r="P266" s="1"/>
  <c r="P265" s="1"/>
  <c r="O267"/>
  <c r="O266" s="1"/>
  <c r="O265" s="1"/>
  <c r="R262"/>
  <c r="R261" s="1"/>
  <c r="R260" s="1"/>
  <c r="R259" s="1"/>
  <c r="Q262"/>
  <c r="Q261" s="1"/>
  <c r="Q260" s="1"/>
  <c r="Q259" s="1"/>
  <c r="P262"/>
  <c r="P261" s="1"/>
  <c r="P260" s="1"/>
  <c r="P259" s="1"/>
  <c r="O262"/>
  <c r="O261"/>
  <c r="O260" s="1"/>
  <c r="O259" s="1"/>
  <c r="R257"/>
  <c r="R256" s="1"/>
  <c r="R255" s="1"/>
  <c r="R254" s="1"/>
  <c r="Q257"/>
  <c r="Q256" s="1"/>
  <c r="Q255" s="1"/>
  <c r="Q254" s="1"/>
  <c r="P257"/>
  <c r="P256"/>
  <c r="P255" s="1"/>
  <c r="P254" s="1"/>
  <c r="O257"/>
  <c r="O256"/>
  <c r="O255" s="1"/>
  <c r="O254" s="1"/>
  <c r="R250"/>
  <c r="R249" s="1"/>
  <c r="R248" s="1"/>
  <c r="R247" s="1"/>
  <c r="R246" s="1"/>
  <c r="Q250"/>
  <c r="Q249" s="1"/>
  <c r="Q248" s="1"/>
  <c r="Q247" s="1"/>
  <c r="Q246" s="1"/>
  <c r="P250"/>
  <c r="P249" s="1"/>
  <c r="P248" s="1"/>
  <c r="P247" s="1"/>
  <c r="P246" s="1"/>
  <c r="O250"/>
  <c r="O249" s="1"/>
  <c r="O248" s="1"/>
  <c r="O247" s="1"/>
  <c r="O246" s="1"/>
  <c r="R243"/>
  <c r="Q243"/>
  <c r="P243"/>
  <c r="O243"/>
  <c r="R241"/>
  <c r="Q241"/>
  <c r="P241"/>
  <c r="O241"/>
  <c r="R239"/>
  <c r="R238" s="1"/>
  <c r="R237" s="1"/>
  <c r="R236" s="1"/>
  <c r="R235" s="1"/>
  <c r="Q239"/>
  <c r="Q238" s="1"/>
  <c r="Q237" s="1"/>
  <c r="Q236" s="1"/>
  <c r="Q235" s="1"/>
  <c r="P239"/>
  <c r="P238" s="1"/>
  <c r="P237" s="1"/>
  <c r="P236" s="1"/>
  <c r="P235" s="1"/>
  <c r="O239"/>
  <c r="O238" s="1"/>
  <c r="O237" s="1"/>
  <c r="O236" s="1"/>
  <c r="O235" s="1"/>
  <c r="Q210"/>
  <c r="Q209" s="1"/>
  <c r="Q200"/>
  <c r="Q199" s="1"/>
  <c r="Q168"/>
  <c r="Q170"/>
  <c r="Q173"/>
  <c r="Q172" s="1"/>
  <c r="Q187"/>
  <c r="Q186" s="1"/>
  <c r="Q185" s="1"/>
  <c r="Q184" s="1"/>
  <c r="Q183" s="1"/>
  <c r="Q194"/>
  <c r="Q193" s="1"/>
  <c r="Q192" s="1"/>
  <c r="Q191" s="1"/>
  <c r="Q190" s="1"/>
  <c r="Q180"/>
  <c r="Q179" s="1"/>
  <c r="Q178" s="1"/>
  <c r="Q177" s="1"/>
  <c r="Q176" s="1"/>
  <c r="R194"/>
  <c r="R193" s="1"/>
  <c r="R192" s="1"/>
  <c r="R191" s="1"/>
  <c r="R190" s="1"/>
  <c r="P194"/>
  <c r="P193" s="1"/>
  <c r="P192" s="1"/>
  <c r="P191" s="1"/>
  <c r="P190" s="1"/>
  <c r="O194"/>
  <c r="O193" s="1"/>
  <c r="O192" s="1"/>
  <c r="O191" s="1"/>
  <c r="O190" s="1"/>
  <c r="R187"/>
  <c r="R186" s="1"/>
  <c r="R185" s="1"/>
  <c r="R184" s="1"/>
  <c r="R183" s="1"/>
  <c r="P187"/>
  <c r="P186" s="1"/>
  <c r="P185" s="1"/>
  <c r="P184" s="1"/>
  <c r="P183" s="1"/>
  <c r="O187"/>
  <c r="O186" s="1"/>
  <c r="O185" s="1"/>
  <c r="O184" s="1"/>
  <c r="O183" s="1"/>
  <c r="R180"/>
  <c r="R179" s="1"/>
  <c r="R178" s="1"/>
  <c r="R177" s="1"/>
  <c r="R176" s="1"/>
  <c r="P180"/>
  <c r="P179" s="1"/>
  <c r="P178" s="1"/>
  <c r="P177" s="1"/>
  <c r="P176" s="1"/>
  <c r="O180"/>
  <c r="O179" s="1"/>
  <c r="O178" s="1"/>
  <c r="O177" s="1"/>
  <c r="O176" s="1"/>
  <c r="R173"/>
  <c r="R172" s="1"/>
  <c r="P173"/>
  <c r="P172" s="1"/>
  <c r="O173"/>
  <c r="O172" s="1"/>
  <c r="R170"/>
  <c r="P170"/>
  <c r="O170"/>
  <c r="R168"/>
  <c r="P168"/>
  <c r="O168"/>
  <c r="O167" s="1"/>
  <c r="R155"/>
  <c r="R154" s="1"/>
  <c r="R153" s="1"/>
  <c r="R150"/>
  <c r="R124"/>
  <c r="R126"/>
  <c r="R128"/>
  <c r="R144"/>
  <c r="R142"/>
  <c r="R141"/>
  <c r="R140" s="1"/>
  <c r="R139" s="1"/>
  <c r="R138" s="1"/>
  <c r="R131"/>
  <c r="Q155"/>
  <c r="Q154" s="1"/>
  <c r="Q153" s="1"/>
  <c r="Q150"/>
  <c r="Q124"/>
  <c r="Q126"/>
  <c r="Q128"/>
  <c r="Q144"/>
  <c r="Q142"/>
  <c r="Q141" s="1"/>
  <c r="Q140" s="1"/>
  <c r="Q139" s="1"/>
  <c r="Q138" s="1"/>
  <c r="Q131"/>
  <c r="P155"/>
  <c r="P154" s="1"/>
  <c r="P153" s="1"/>
  <c r="O155"/>
  <c r="O154" s="1"/>
  <c r="O153" s="1"/>
  <c r="O150"/>
  <c r="O124"/>
  <c r="O126"/>
  <c r="O128"/>
  <c r="O144"/>
  <c r="O141" s="1"/>
  <c r="O140" s="1"/>
  <c r="O139" s="1"/>
  <c r="O138" s="1"/>
  <c r="O142"/>
  <c r="O131"/>
  <c r="R151"/>
  <c r="Q151"/>
  <c r="P151"/>
  <c r="O151"/>
  <c r="P150"/>
  <c r="P144"/>
  <c r="P141" s="1"/>
  <c r="P140" s="1"/>
  <c r="P139" s="1"/>
  <c r="P138" s="1"/>
  <c r="P142"/>
  <c r="R135"/>
  <c r="Q135"/>
  <c r="P135"/>
  <c r="O135"/>
  <c r="R134"/>
  <c r="Q134"/>
  <c r="P134"/>
  <c r="O134"/>
  <c r="R133"/>
  <c r="Q133"/>
  <c r="P133"/>
  <c r="O133"/>
  <c r="R132"/>
  <c r="Q132"/>
  <c r="P132"/>
  <c r="O132"/>
  <c r="P131"/>
  <c r="P128"/>
  <c r="P126"/>
  <c r="P124"/>
  <c r="R115"/>
  <c r="R114" s="1"/>
  <c r="R113" s="1"/>
  <c r="R112" s="1"/>
  <c r="R111" s="1"/>
  <c r="R110" s="1"/>
  <c r="Q115"/>
  <c r="Q114" s="1"/>
  <c r="Q113" s="1"/>
  <c r="Q112" s="1"/>
  <c r="Q111" s="1"/>
  <c r="Q110" s="1"/>
  <c r="P115"/>
  <c r="P114" s="1"/>
  <c r="P113" s="1"/>
  <c r="P112" s="1"/>
  <c r="P111" s="1"/>
  <c r="P110" s="1"/>
  <c r="O115"/>
  <c r="O114" s="1"/>
  <c r="O113" s="1"/>
  <c r="O112" s="1"/>
  <c r="O111" s="1"/>
  <c r="O110" s="1"/>
  <c r="R107"/>
  <c r="R106" s="1"/>
  <c r="Q107"/>
  <c r="Q106" s="1"/>
  <c r="P107"/>
  <c r="P106" s="1"/>
  <c r="O107"/>
  <c r="O106" s="1"/>
  <c r="R104"/>
  <c r="R103" s="1"/>
  <c r="Q104"/>
  <c r="Q103" s="1"/>
  <c r="P104"/>
  <c r="P103" s="1"/>
  <c r="O104"/>
  <c r="O103" s="1"/>
  <c r="R101"/>
  <c r="R100" s="1"/>
  <c r="Q101"/>
  <c r="Q100" s="1"/>
  <c r="P101"/>
  <c r="P100" s="1"/>
  <c r="O101"/>
  <c r="O100" s="1"/>
  <c r="R98"/>
  <c r="Q98"/>
  <c r="Q97" s="1"/>
  <c r="P98"/>
  <c r="P97" s="1"/>
  <c r="O98"/>
  <c r="O97" s="1"/>
  <c r="R97"/>
  <c r="R95"/>
  <c r="R94"/>
  <c r="Q95"/>
  <c r="Q94"/>
  <c r="P95"/>
  <c r="P94" s="1"/>
  <c r="O95"/>
  <c r="O94" s="1"/>
  <c r="R92"/>
  <c r="R91" s="1"/>
  <c r="Q92"/>
  <c r="Q91" s="1"/>
  <c r="P92"/>
  <c r="P91" s="1"/>
  <c r="O92"/>
  <c r="O91" s="1"/>
  <c r="R89"/>
  <c r="R88" s="1"/>
  <c r="Q89"/>
  <c r="Q88" s="1"/>
  <c r="Q87" s="1"/>
  <c r="P89"/>
  <c r="P88" s="1"/>
  <c r="O89"/>
  <c r="O88" s="1"/>
  <c r="R85"/>
  <c r="Q85"/>
  <c r="P85"/>
  <c r="O85"/>
  <c r="R81"/>
  <c r="Q81"/>
  <c r="P81"/>
  <c r="O81"/>
  <c r="R79"/>
  <c r="R78" s="1"/>
  <c r="R77" s="1"/>
  <c r="Q79"/>
  <c r="Q78" s="1"/>
  <c r="Q77" s="1"/>
  <c r="P79"/>
  <c r="O79"/>
  <c r="O78" s="1"/>
  <c r="O77" s="1"/>
  <c r="R72"/>
  <c r="R71" s="1"/>
  <c r="R70" s="1"/>
  <c r="Q72"/>
  <c r="Q71" s="1"/>
  <c r="Q70" s="1"/>
  <c r="Q69" s="1"/>
  <c r="Q68" s="1"/>
  <c r="P72"/>
  <c r="P71" s="1"/>
  <c r="P70" s="1"/>
  <c r="P69" s="1"/>
  <c r="P68" s="1"/>
  <c r="O72"/>
  <c r="O71" s="1"/>
  <c r="O70" s="1"/>
  <c r="O69" s="1"/>
  <c r="O68" s="1"/>
  <c r="R69"/>
  <c r="R68" s="1"/>
  <c r="R63"/>
  <c r="R62" s="1"/>
  <c r="Q63"/>
  <c r="P63"/>
  <c r="P62" s="1"/>
  <c r="O63"/>
  <c r="O62" s="1"/>
  <c r="Q62"/>
  <c r="R58"/>
  <c r="Q58"/>
  <c r="P58"/>
  <c r="O58"/>
  <c r="R56"/>
  <c r="Q56"/>
  <c r="P56"/>
  <c r="O56"/>
  <c r="R51"/>
  <c r="Q51"/>
  <c r="Q50" s="1"/>
  <c r="Q49" s="1"/>
  <c r="Q48" s="1"/>
  <c r="Q47" s="1"/>
  <c r="P51"/>
  <c r="P50" s="1"/>
  <c r="P49" s="1"/>
  <c r="P48" s="1"/>
  <c r="P47" s="1"/>
  <c r="O51"/>
  <c r="O50" s="1"/>
  <c r="O49" s="1"/>
  <c r="O48" s="1"/>
  <c r="O47" s="1"/>
  <c r="R50"/>
  <c r="R49" s="1"/>
  <c r="R48" s="1"/>
  <c r="R47" s="1"/>
  <c r="R40"/>
  <c r="Q40"/>
  <c r="P40"/>
  <c r="O40"/>
  <c r="R38"/>
  <c r="R37" s="1"/>
  <c r="R36" s="1"/>
  <c r="R35" s="1"/>
  <c r="R34" s="1"/>
  <c r="Q38"/>
  <c r="Q37"/>
  <c r="Q36" s="1"/>
  <c r="Q35" s="1"/>
  <c r="Q34" s="1"/>
  <c r="P38"/>
  <c r="O38"/>
  <c r="O37" s="1"/>
  <c r="O36" s="1"/>
  <c r="O35" s="1"/>
  <c r="O34" s="1"/>
  <c r="R31"/>
  <c r="Q31"/>
  <c r="P31"/>
  <c r="O31"/>
  <c r="R29"/>
  <c r="Q29"/>
  <c r="P29"/>
  <c r="O29"/>
  <c r="R27"/>
  <c r="Q27"/>
  <c r="P27"/>
  <c r="O27"/>
  <c r="R25"/>
  <c r="R24" s="1"/>
  <c r="Q25"/>
  <c r="Q24" s="1"/>
  <c r="P25"/>
  <c r="P24" s="1"/>
  <c r="O25"/>
  <c r="O24" s="1"/>
  <c r="R22"/>
  <c r="Q22"/>
  <c r="Q21" s="1"/>
  <c r="P22"/>
  <c r="P21" s="1"/>
  <c r="O22"/>
  <c r="R21"/>
  <c r="O21"/>
  <c r="R19"/>
  <c r="R18" s="1"/>
  <c r="R17" s="1"/>
  <c r="R16" s="1"/>
  <c r="R15" s="1"/>
  <c r="Q19"/>
  <c r="Q18" s="1"/>
  <c r="P19"/>
  <c r="P18" s="1"/>
  <c r="O19"/>
  <c r="O18" s="1"/>
  <c r="T180"/>
  <c r="T179" s="1"/>
  <c r="T178" s="1"/>
  <c r="T177" s="1"/>
  <c r="T176" s="1"/>
  <c r="J180"/>
  <c r="J179" s="1"/>
  <c r="J178" s="1"/>
  <c r="J177" s="1"/>
  <c r="J176" s="1"/>
  <c r="K180"/>
  <c r="K179" s="1"/>
  <c r="K178" s="1"/>
  <c r="K177" s="1"/>
  <c r="K176" s="1"/>
  <c r="L180"/>
  <c r="L179" s="1"/>
  <c r="L178" s="1"/>
  <c r="L177" s="1"/>
  <c r="L176" s="1"/>
  <c r="I180"/>
  <c r="I179" s="1"/>
  <c r="I178" s="1"/>
  <c r="I177" s="1"/>
  <c r="I176" s="1"/>
  <c r="Q870"/>
  <c r="Q1033"/>
  <c r="Q1027" s="1"/>
  <c r="N180"/>
  <c r="N179" s="1"/>
  <c r="N178" s="1"/>
  <c r="N177" s="1"/>
  <c r="N176" s="1"/>
  <c r="O870"/>
  <c r="P870"/>
  <c r="O815"/>
  <c r="O814" s="1"/>
  <c r="O813" s="1"/>
  <c r="Q1271"/>
  <c r="Q1263" s="1"/>
  <c r="P1346"/>
  <c r="P1333" s="1"/>
  <c r="Q1295"/>
  <c r="O413"/>
  <c r="O708"/>
  <c r="O707" s="1"/>
  <c r="M180"/>
  <c r="M179" s="1"/>
  <c r="M178" s="1"/>
  <c r="M177" s="1"/>
  <c r="M176" s="1"/>
  <c r="S180"/>
  <c r="S179" s="1"/>
  <c r="S178" s="1"/>
  <c r="S177" s="1"/>
  <c r="S176" s="1"/>
  <c r="Q55"/>
  <c r="Q992"/>
  <c r="Q991" s="1"/>
  <c r="O1353"/>
  <c r="O1352" s="1"/>
  <c r="O1346" s="1"/>
  <c r="R400"/>
  <c r="Q708"/>
  <c r="Q707" s="1"/>
  <c r="Q894"/>
  <c r="O1338"/>
  <c r="O1337" s="1"/>
  <c r="O1336" s="1"/>
  <c r="O1335" s="1"/>
  <c r="Q1222"/>
  <c r="R1282"/>
  <c r="Q997"/>
  <c r="P401"/>
  <c r="P400" s="1"/>
  <c r="P395"/>
  <c r="P394" s="1"/>
  <c r="O894"/>
  <c r="R673"/>
  <c r="R672" s="1"/>
  <c r="O1013"/>
  <c r="O1008" s="1"/>
  <c r="R1298"/>
  <c r="R1222"/>
  <c r="R1271"/>
  <c r="R1263" s="1"/>
  <c r="P1282"/>
  <c r="P1264"/>
  <c r="P1263" s="1"/>
  <c r="Q1369"/>
  <c r="Q1367" s="1"/>
  <c r="R1305"/>
  <c r="P1256"/>
  <c r="P1255" s="1"/>
  <c r="J1016"/>
  <c r="K1016"/>
  <c r="L1016"/>
  <c r="I1016"/>
  <c r="J1014"/>
  <c r="J1013" s="1"/>
  <c r="J1008" s="1"/>
  <c r="K1014"/>
  <c r="L1014"/>
  <c r="S1016"/>
  <c r="S1014"/>
  <c r="S988"/>
  <c r="S987" s="1"/>
  <c r="S986" s="1"/>
  <c r="S985" s="1"/>
  <c r="S1024"/>
  <c r="S1023" s="1"/>
  <c r="S1022" s="1"/>
  <c r="S1021" s="1"/>
  <c r="S995"/>
  <c r="S998"/>
  <c r="S1000"/>
  <c r="S1003"/>
  <c r="S1002" s="1"/>
  <c r="S1006"/>
  <c r="S1005" s="1"/>
  <c r="I1014"/>
  <c r="N1016"/>
  <c r="T1016"/>
  <c r="T1014"/>
  <c r="T988"/>
  <c r="T987" s="1"/>
  <c r="T986" s="1"/>
  <c r="T985" s="1"/>
  <c r="T983"/>
  <c r="T982" s="1"/>
  <c r="T981" s="1"/>
  <c r="T980" s="1"/>
  <c r="T978"/>
  <c r="T977" s="1"/>
  <c r="T976" s="1"/>
  <c r="T975" s="1"/>
  <c r="T1024"/>
  <c r="T1023" s="1"/>
  <c r="T1022" s="1"/>
  <c r="T1021" s="1"/>
  <c r="T993"/>
  <c r="T992" s="1"/>
  <c r="T991" s="1"/>
  <c r="T998"/>
  <c r="T997" s="1"/>
  <c r="T1003"/>
  <c r="T1002" s="1"/>
  <c r="T1006"/>
  <c r="T1005" s="1"/>
  <c r="T905"/>
  <c r="T904" s="1"/>
  <c r="T903" s="1"/>
  <c r="T902" s="1"/>
  <c r="T901" s="1"/>
  <c r="T912"/>
  <c r="T911" s="1"/>
  <c r="T910" s="1"/>
  <c r="T909" s="1"/>
  <c r="T908" s="1"/>
  <c r="T927"/>
  <c r="T926" s="1"/>
  <c r="T925" s="1"/>
  <c r="T924" s="1"/>
  <c r="T934"/>
  <c r="T933" s="1"/>
  <c r="T932" s="1"/>
  <c r="T931" s="1"/>
  <c r="T939"/>
  <c r="T938" s="1"/>
  <c r="T937" s="1"/>
  <c r="T936" s="1"/>
  <c r="T944"/>
  <c r="T943" s="1"/>
  <c r="T942" s="1"/>
  <c r="T941" s="1"/>
  <c r="T949"/>
  <c r="T948" s="1"/>
  <c r="T947" s="1"/>
  <c r="T946" s="1"/>
  <c r="T956"/>
  <c r="T955" s="1"/>
  <c r="T954" s="1"/>
  <c r="T953" s="1"/>
  <c r="T966"/>
  <c r="T965" s="1"/>
  <c r="T964" s="1"/>
  <c r="T963" s="1"/>
  <c r="T971"/>
  <c r="T970" s="1"/>
  <c r="T969" s="1"/>
  <c r="T968" s="1"/>
  <c r="T961"/>
  <c r="T960" s="1"/>
  <c r="T959" s="1"/>
  <c r="T958" s="1"/>
  <c r="T1036"/>
  <c r="T1035" s="1"/>
  <c r="T1034" s="1"/>
  <c r="T1040"/>
  <c r="T1039" s="1"/>
  <c r="T1038" s="1"/>
  <c r="T1045"/>
  <c r="T1044" s="1"/>
  <c r="T1043" s="1"/>
  <c r="T1042" s="1"/>
  <c r="T1031"/>
  <c r="T1030" s="1"/>
  <c r="T1029" s="1"/>
  <c r="T1028" s="1"/>
  <c r="T1050"/>
  <c r="T1049" s="1"/>
  <c r="T1048" s="1"/>
  <c r="T1047" s="1"/>
  <c r="T1057"/>
  <c r="T1056" s="1"/>
  <c r="T1055" s="1"/>
  <c r="T1054" s="1"/>
  <c r="T1053" s="1"/>
  <c r="T1064"/>
  <c r="T1063" s="1"/>
  <c r="T1062" s="1"/>
  <c r="T1061" s="1"/>
  <c r="T1060" s="1"/>
  <c r="N1014"/>
  <c r="M1014"/>
  <c r="M1016"/>
  <c r="K1013"/>
  <c r="K1008" s="1"/>
  <c r="L1013"/>
  <c r="L1008" s="1"/>
  <c r="J1099"/>
  <c r="J1098" s="1"/>
  <c r="K1099"/>
  <c r="K1098" s="1"/>
  <c r="L1099"/>
  <c r="L1098" s="1"/>
  <c r="I1099"/>
  <c r="I1098" s="1"/>
  <c r="J1096"/>
  <c r="J1095" s="1"/>
  <c r="K1096"/>
  <c r="K1095" s="1"/>
  <c r="L1096"/>
  <c r="L1095" s="1"/>
  <c r="I1096"/>
  <c r="I1095" s="1"/>
  <c r="J1093"/>
  <c r="J1092" s="1"/>
  <c r="K1093"/>
  <c r="K1092" s="1"/>
  <c r="L1093"/>
  <c r="L1092" s="1"/>
  <c r="I1093"/>
  <c r="I1092" s="1"/>
  <c r="J810"/>
  <c r="J809" s="1"/>
  <c r="J808" s="1"/>
  <c r="J807" s="1"/>
  <c r="J806" s="1"/>
  <c r="K810"/>
  <c r="K809" s="1"/>
  <c r="K808" s="1"/>
  <c r="K807" s="1"/>
  <c r="K806" s="1"/>
  <c r="L810"/>
  <c r="L809" s="1"/>
  <c r="L808" s="1"/>
  <c r="L807" s="1"/>
  <c r="L806" s="1"/>
  <c r="I810"/>
  <c r="I809" s="1"/>
  <c r="I808" s="1"/>
  <c r="I807" s="1"/>
  <c r="I806" s="1"/>
  <c r="T1307"/>
  <c r="J1303"/>
  <c r="K1303"/>
  <c r="L1303"/>
  <c r="I1303"/>
  <c r="J1305"/>
  <c r="K1305"/>
  <c r="L1305"/>
  <c r="I1305"/>
  <c r="J1307"/>
  <c r="K1307"/>
  <c r="L1307"/>
  <c r="I1307"/>
  <c r="T1300"/>
  <c r="S1298"/>
  <c r="T1296"/>
  <c r="J1296"/>
  <c r="K1296"/>
  <c r="L1296"/>
  <c r="I1296"/>
  <c r="J1298"/>
  <c r="K1298"/>
  <c r="L1298"/>
  <c r="I1298"/>
  <c r="J1300"/>
  <c r="K1300"/>
  <c r="L1300"/>
  <c r="I1300"/>
  <c r="T1293"/>
  <c r="T1292" s="1"/>
  <c r="J1293"/>
  <c r="J1292" s="1"/>
  <c r="K1293"/>
  <c r="K1292" s="1"/>
  <c r="L1293"/>
  <c r="L1292" s="1"/>
  <c r="I1293"/>
  <c r="I1292" s="1"/>
  <c r="J1288"/>
  <c r="K1288"/>
  <c r="L1288"/>
  <c r="J1290"/>
  <c r="K1290"/>
  <c r="L1290"/>
  <c r="I1290"/>
  <c r="I1288"/>
  <c r="T1285"/>
  <c r="J1283"/>
  <c r="K1283"/>
  <c r="L1283"/>
  <c r="J1285"/>
  <c r="K1285"/>
  <c r="L1285"/>
  <c r="I1285"/>
  <c r="I1283"/>
  <c r="J1280"/>
  <c r="J1279" s="1"/>
  <c r="K1280"/>
  <c r="K1279" s="1"/>
  <c r="L1280"/>
  <c r="L1279" s="1"/>
  <c r="I1280"/>
  <c r="I1279" s="1"/>
  <c r="J1233"/>
  <c r="J1232" s="1"/>
  <c r="K1233"/>
  <c r="K1232" s="1"/>
  <c r="L1233"/>
  <c r="L1232" s="1"/>
  <c r="I1233"/>
  <c r="I1232" s="1"/>
  <c r="J1230"/>
  <c r="J1229" s="1"/>
  <c r="K1230"/>
  <c r="K1229" s="1"/>
  <c r="L1230"/>
  <c r="L1229" s="1"/>
  <c r="I1230"/>
  <c r="I1229" s="1"/>
  <c r="J1227"/>
  <c r="J1226" s="1"/>
  <c r="K1227"/>
  <c r="K1226" s="1"/>
  <c r="L1227"/>
  <c r="L1226" s="1"/>
  <c r="I1227"/>
  <c r="I1226" s="1"/>
  <c r="J1224"/>
  <c r="J1223" s="1"/>
  <c r="K1224"/>
  <c r="K1223" s="1"/>
  <c r="L1224"/>
  <c r="L1223" s="1"/>
  <c r="I1224"/>
  <c r="I1223" s="1"/>
  <c r="N1307"/>
  <c r="N1099"/>
  <c r="N1098" s="1"/>
  <c r="N1093"/>
  <c r="N1092" s="1"/>
  <c r="M1298"/>
  <c r="N1227"/>
  <c r="N1226" s="1"/>
  <c r="T1227"/>
  <c r="T1226" s="1"/>
  <c r="N1233"/>
  <c r="N1232" s="1"/>
  <c r="T1233"/>
  <c r="T1232" s="1"/>
  <c r="N1290"/>
  <c r="T1290"/>
  <c r="M1305"/>
  <c r="S1305"/>
  <c r="M810"/>
  <c r="M809"/>
  <c r="M808" s="1"/>
  <c r="M807" s="1"/>
  <c r="M806" s="1"/>
  <c r="S810"/>
  <c r="S809" s="1"/>
  <c r="S808" s="1"/>
  <c r="S807" s="1"/>
  <c r="S806" s="1"/>
  <c r="M1093"/>
  <c r="M1092" s="1"/>
  <c r="M1099"/>
  <c r="M1098"/>
  <c r="M1227"/>
  <c r="M1226" s="1"/>
  <c r="S1227"/>
  <c r="S1226" s="1"/>
  <c r="M1233"/>
  <c r="M1232" s="1"/>
  <c r="S1233"/>
  <c r="S1232" s="1"/>
  <c r="M1285"/>
  <c r="S1285"/>
  <c r="M1290"/>
  <c r="S1290"/>
  <c r="M1296"/>
  <c r="M1300"/>
  <c r="S1296"/>
  <c r="S1300"/>
  <c r="N1303"/>
  <c r="T1303"/>
  <c r="N1096"/>
  <c r="N1095" s="1"/>
  <c r="N1296"/>
  <c r="N1230"/>
  <c r="N1229" s="1"/>
  <c r="T1230"/>
  <c r="T1229" s="1"/>
  <c r="N1280"/>
  <c r="N1279" s="1"/>
  <c r="T1280"/>
  <c r="T1279" s="1"/>
  <c r="N1283"/>
  <c r="T1283"/>
  <c r="N1288"/>
  <c r="T1288"/>
  <c r="T1287" s="1"/>
  <c r="M1293"/>
  <c r="M1292" s="1"/>
  <c r="S1293"/>
  <c r="S1292" s="1"/>
  <c r="N1298"/>
  <c r="T1298"/>
  <c r="T1295" s="1"/>
  <c r="M1303"/>
  <c r="S1303"/>
  <c r="M1307"/>
  <c r="S1307"/>
  <c r="M1096"/>
  <c r="M1095" s="1"/>
  <c r="N1285"/>
  <c r="N1293"/>
  <c r="N1292" s="1"/>
  <c r="N1224"/>
  <c r="N1223" s="1"/>
  <c r="T1224"/>
  <c r="T1223" s="1"/>
  <c r="M1224"/>
  <c r="M1223" s="1"/>
  <c r="M1230"/>
  <c r="M1229" s="1"/>
  <c r="S1230"/>
  <c r="S1229" s="1"/>
  <c r="M1280"/>
  <c r="M1279" s="1"/>
  <c r="S1280"/>
  <c r="S1279" s="1"/>
  <c r="M1283"/>
  <c r="S1283"/>
  <c r="S1282" s="1"/>
  <c r="M1288"/>
  <c r="S1288"/>
  <c r="N1305"/>
  <c r="T1305"/>
  <c r="T1302" s="1"/>
  <c r="N810"/>
  <c r="N809" s="1"/>
  <c r="N808" s="1"/>
  <c r="N807" s="1"/>
  <c r="N806" s="1"/>
  <c r="T810"/>
  <c r="T809" s="1"/>
  <c r="T808" s="1"/>
  <c r="T807" s="1"/>
  <c r="T806" s="1"/>
  <c r="N1300"/>
  <c r="J1287"/>
  <c r="J1302"/>
  <c r="J1295"/>
  <c r="I1295"/>
  <c r="L1302"/>
  <c r="K1282"/>
  <c r="M1282"/>
  <c r="S1295"/>
  <c r="J107"/>
  <c r="J106" s="1"/>
  <c r="K107"/>
  <c r="K106" s="1"/>
  <c r="L107"/>
  <c r="L106" s="1"/>
  <c r="I107"/>
  <c r="I106" s="1"/>
  <c r="J104"/>
  <c r="J103" s="1"/>
  <c r="K104"/>
  <c r="K103" s="1"/>
  <c r="L104"/>
  <c r="L103" s="1"/>
  <c r="I104"/>
  <c r="I103" s="1"/>
  <c r="J101"/>
  <c r="J100" s="1"/>
  <c r="K101"/>
  <c r="K100" s="1"/>
  <c r="L101"/>
  <c r="L100" s="1"/>
  <c r="I101"/>
  <c r="I100" s="1"/>
  <c r="J98"/>
  <c r="J97" s="1"/>
  <c r="K98"/>
  <c r="K97"/>
  <c r="L98"/>
  <c r="L97" s="1"/>
  <c r="I98"/>
  <c r="I97" s="1"/>
  <c r="J95"/>
  <c r="J94" s="1"/>
  <c r="K95"/>
  <c r="K94" s="1"/>
  <c r="L95"/>
  <c r="L94" s="1"/>
  <c r="I95"/>
  <c r="I94" s="1"/>
  <c r="J92"/>
  <c r="J91" s="1"/>
  <c r="K92"/>
  <c r="K91" s="1"/>
  <c r="L92"/>
  <c r="L91" s="1"/>
  <c r="I92"/>
  <c r="I91" s="1"/>
  <c r="J89"/>
  <c r="J88" s="1"/>
  <c r="K89"/>
  <c r="K88" s="1"/>
  <c r="L89"/>
  <c r="L88" s="1"/>
  <c r="I89"/>
  <c r="I88" s="1"/>
  <c r="M92"/>
  <c r="M91" s="1"/>
  <c r="S92"/>
  <c r="S91" s="1"/>
  <c r="M98"/>
  <c r="M97" s="1"/>
  <c r="S98"/>
  <c r="S97" s="1"/>
  <c r="M104"/>
  <c r="M103" s="1"/>
  <c r="S104"/>
  <c r="S103" s="1"/>
  <c r="N89"/>
  <c r="N88" s="1"/>
  <c r="T89"/>
  <c r="T88" s="1"/>
  <c r="N95"/>
  <c r="N94" s="1"/>
  <c r="T95"/>
  <c r="T94" s="1"/>
  <c r="N101"/>
  <c r="N100" s="1"/>
  <c r="T101"/>
  <c r="T100" s="1"/>
  <c r="N107"/>
  <c r="N106" s="1"/>
  <c r="M89"/>
  <c r="M88" s="1"/>
  <c r="S89"/>
  <c r="S88" s="1"/>
  <c r="M95"/>
  <c r="M94" s="1"/>
  <c r="S95"/>
  <c r="S94" s="1"/>
  <c r="M101"/>
  <c r="M100" s="1"/>
  <c r="S101"/>
  <c r="S100" s="1"/>
  <c r="M107"/>
  <c r="M106" s="1"/>
  <c r="S107"/>
  <c r="S106" s="1"/>
  <c r="N92"/>
  <c r="N91" s="1"/>
  <c r="T92"/>
  <c r="T91" s="1"/>
  <c r="N98"/>
  <c r="N97" s="1"/>
  <c r="T98"/>
  <c r="T97" s="1"/>
  <c r="N104"/>
  <c r="N103" s="1"/>
  <c r="T104"/>
  <c r="T103" s="1"/>
  <c r="T434"/>
  <c r="T433" s="1"/>
  <c r="T432" s="1"/>
  <c r="S434"/>
  <c r="S433" s="1"/>
  <c r="S432" s="1"/>
  <c r="T1378"/>
  <c r="T1377" s="1"/>
  <c r="T1376" s="1"/>
  <c r="T1375" s="1"/>
  <c r="S1378"/>
  <c r="S1377" s="1"/>
  <c r="S1376" s="1"/>
  <c r="S1375" s="1"/>
  <c r="T1373"/>
  <c r="T1372" s="1"/>
  <c r="T1371" s="1"/>
  <c r="T1370" s="1"/>
  <c r="S1373"/>
  <c r="S1372" s="1"/>
  <c r="S1371" s="1"/>
  <c r="S1370" s="1"/>
  <c r="S1358"/>
  <c r="S1357" s="1"/>
  <c r="T1355"/>
  <c r="T1354" s="1"/>
  <c r="T1350"/>
  <c r="T1349" s="1"/>
  <c r="T1348" s="1"/>
  <c r="T1347" s="1"/>
  <c r="S1350"/>
  <c r="S1349" s="1"/>
  <c r="S1348" s="1"/>
  <c r="S1347" s="1"/>
  <c r="T1339"/>
  <c r="T1330"/>
  <c r="T1329" s="1"/>
  <c r="T1328" s="1"/>
  <c r="T1327" s="1"/>
  <c r="T1326" s="1"/>
  <c r="S1323"/>
  <c r="S1322" s="1"/>
  <c r="S1321" s="1"/>
  <c r="S1320" s="1"/>
  <c r="S1319" s="1"/>
  <c r="T1312"/>
  <c r="T1311" s="1"/>
  <c r="T1310" s="1"/>
  <c r="T1309" s="1"/>
  <c r="S1276"/>
  <c r="T1274"/>
  <c r="T1272"/>
  <c r="S1272"/>
  <c r="T1269"/>
  <c r="S1267"/>
  <c r="T1265"/>
  <c r="T1259"/>
  <c r="S1259"/>
  <c r="T1252"/>
  <c r="T1251" s="1"/>
  <c r="T1250" s="1"/>
  <c r="T1249" s="1"/>
  <c r="S1252"/>
  <c r="S1251" s="1"/>
  <c r="S1250" s="1"/>
  <c r="S1249" s="1"/>
  <c r="T1220"/>
  <c r="T1219" s="1"/>
  <c r="T1218" s="1"/>
  <c r="S1220"/>
  <c r="S1219" s="1"/>
  <c r="S1218" s="1"/>
  <c r="T1211"/>
  <c r="T1210" s="1"/>
  <c r="T1209" s="1"/>
  <c r="T1208" s="1"/>
  <c r="T1207" s="1"/>
  <c r="S1211"/>
  <c r="S1210" s="1"/>
  <c r="S1209" s="1"/>
  <c r="S1208" s="1"/>
  <c r="S1207" s="1"/>
  <c r="T1198"/>
  <c r="T1197" s="1"/>
  <c r="S1198"/>
  <c r="S1197" s="1"/>
  <c r="T1192"/>
  <c r="T1191" s="1"/>
  <c r="S1192"/>
  <c r="S1191" s="1"/>
  <c r="T1189"/>
  <c r="T1188" s="1"/>
  <c r="T1186"/>
  <c r="T1185" s="1"/>
  <c r="S1186"/>
  <c r="S1185" s="1"/>
  <c r="T1180"/>
  <c r="T1179" s="1"/>
  <c r="S1180"/>
  <c r="S1179"/>
  <c r="T1174"/>
  <c r="T1173" s="1"/>
  <c r="S1174"/>
  <c r="S1173" s="1"/>
  <c r="S1171"/>
  <c r="S1170" s="1"/>
  <c r="T1168"/>
  <c r="T1167" s="1"/>
  <c r="S1168"/>
  <c r="S1167" s="1"/>
  <c r="T1162"/>
  <c r="T1161" s="1"/>
  <c r="S1162"/>
  <c r="S1161" s="1"/>
  <c r="T1156"/>
  <c r="T1155" s="1"/>
  <c r="T1153"/>
  <c r="T1152" s="1"/>
  <c r="S1150"/>
  <c r="S1149" s="1"/>
  <c r="T1144"/>
  <c r="T1143" s="1"/>
  <c r="S1144"/>
  <c r="S1143" s="1"/>
  <c r="T1141"/>
  <c r="T1140" s="1"/>
  <c r="S1141"/>
  <c r="S1140" s="1"/>
  <c r="T1138"/>
  <c r="T1137"/>
  <c r="S1138"/>
  <c r="S1137" s="1"/>
  <c r="T1132"/>
  <c r="T1131" s="1"/>
  <c r="S1132"/>
  <c r="S1131" s="1"/>
  <c r="T1126"/>
  <c r="T1125" s="1"/>
  <c r="S1126"/>
  <c r="S1125" s="1"/>
  <c r="T1110"/>
  <c r="T1109" s="1"/>
  <c r="T1108" s="1"/>
  <c r="T1107" s="1"/>
  <c r="T1106" s="1"/>
  <c r="S1110"/>
  <c r="S1109" s="1"/>
  <c r="S1108" s="1"/>
  <c r="S1107" s="1"/>
  <c r="S1106" s="1"/>
  <c r="T1073"/>
  <c r="T1072" s="1"/>
  <c r="T1071" s="1"/>
  <c r="T1070" s="1"/>
  <c r="T1069" s="1"/>
  <c r="S1064"/>
  <c r="S1063" s="1"/>
  <c r="S1062" s="1"/>
  <c r="S1061" s="1"/>
  <c r="S1060" s="1"/>
  <c r="S1050"/>
  <c r="S1049" s="1"/>
  <c r="S1048" s="1"/>
  <c r="S1047" s="1"/>
  <c r="S1040"/>
  <c r="S1039" s="1"/>
  <c r="S1038" s="1"/>
  <c r="S1036"/>
  <c r="S1035" s="1"/>
  <c r="S1034" s="1"/>
  <c r="S1031"/>
  <c r="S1030" s="1"/>
  <c r="S1029" s="1"/>
  <c r="S1028" s="1"/>
  <c r="S971"/>
  <c r="S970" s="1"/>
  <c r="S969" s="1"/>
  <c r="S968" s="1"/>
  <c r="S949"/>
  <c r="S948" s="1"/>
  <c r="S947" s="1"/>
  <c r="S946" s="1"/>
  <c r="S939"/>
  <c r="S938" s="1"/>
  <c r="S937" s="1"/>
  <c r="S936" s="1"/>
  <c r="S934"/>
  <c r="S933" s="1"/>
  <c r="S932" s="1"/>
  <c r="S931" s="1"/>
  <c r="S921"/>
  <c r="S920" s="1"/>
  <c r="S918"/>
  <c r="S917" s="1"/>
  <c r="S905"/>
  <c r="S904" s="1"/>
  <c r="S903" s="1"/>
  <c r="S902" s="1"/>
  <c r="S901" s="1"/>
  <c r="S896"/>
  <c r="S895" s="1"/>
  <c r="T887"/>
  <c r="T886" s="1"/>
  <c r="T885" s="1"/>
  <c r="T884" s="1"/>
  <c r="T883" s="1"/>
  <c r="S887"/>
  <c r="S886" s="1"/>
  <c r="S885" s="1"/>
  <c r="S884" s="1"/>
  <c r="S883" s="1"/>
  <c r="S880"/>
  <c r="S879" s="1"/>
  <c r="S878" s="1"/>
  <c r="S877" s="1"/>
  <c r="T875"/>
  <c r="T874" s="1"/>
  <c r="S875"/>
  <c r="S874" s="1"/>
  <c r="T868"/>
  <c r="T867" s="1"/>
  <c r="T866" s="1"/>
  <c r="S868"/>
  <c r="S867" s="1"/>
  <c r="S866" s="1"/>
  <c r="T857"/>
  <c r="T856" s="1"/>
  <c r="T855" s="1"/>
  <c r="T854" s="1"/>
  <c r="S857"/>
  <c r="S856" s="1"/>
  <c r="S855" s="1"/>
  <c r="S854" s="1"/>
  <c r="M837"/>
  <c r="M836" s="1"/>
  <c r="M835" s="1"/>
  <c r="T833"/>
  <c r="T832" s="1"/>
  <c r="T831" s="1"/>
  <c r="T829"/>
  <c r="T828" s="1"/>
  <c r="T827" s="1"/>
  <c r="T820"/>
  <c r="T819" s="1"/>
  <c r="T803"/>
  <c r="T802" s="1"/>
  <c r="S803"/>
  <c r="S802" s="1"/>
  <c r="T797"/>
  <c r="T796" s="1"/>
  <c r="S797"/>
  <c r="S796" s="1"/>
  <c r="T794"/>
  <c r="T793" s="1"/>
  <c r="S791"/>
  <c r="S790" s="1"/>
  <c r="T788"/>
  <c r="T787" s="1"/>
  <c r="T785"/>
  <c r="T784" s="1"/>
  <c r="S776"/>
  <c r="S775" s="1"/>
  <c r="S774" s="1"/>
  <c r="S773" s="1"/>
  <c r="S772" s="1"/>
  <c r="T769"/>
  <c r="T768" s="1"/>
  <c r="T767" s="1"/>
  <c r="T766" s="1"/>
  <c r="T765" s="1"/>
  <c r="S769"/>
  <c r="S768" s="1"/>
  <c r="S767" s="1"/>
  <c r="S766" s="1"/>
  <c r="S765" s="1"/>
  <c r="T756"/>
  <c r="T755" s="1"/>
  <c r="T754" s="1"/>
  <c r="T753" s="1"/>
  <c r="S756"/>
  <c r="S755" s="1"/>
  <c r="S754" s="1"/>
  <c r="S753" s="1"/>
  <c r="S748"/>
  <c r="S747" s="1"/>
  <c r="T738"/>
  <c r="T737" s="1"/>
  <c r="T736" s="1"/>
  <c r="T735" s="1"/>
  <c r="T734" s="1"/>
  <c r="S723"/>
  <c r="S722" s="1"/>
  <c r="T700"/>
  <c r="T699" s="1"/>
  <c r="T698" s="1"/>
  <c r="S700"/>
  <c r="S699"/>
  <c r="S698" s="1"/>
  <c r="T696"/>
  <c r="T695"/>
  <c r="S693"/>
  <c r="S692" s="1"/>
  <c r="T680"/>
  <c r="T678"/>
  <c r="S678"/>
  <c r="T676"/>
  <c r="S674"/>
  <c r="T670"/>
  <c r="T669"/>
  <c r="T668" s="1"/>
  <c r="T666"/>
  <c r="T665"/>
  <c r="T664" s="1"/>
  <c r="S666"/>
  <c r="S665" s="1"/>
  <c r="S664" s="1"/>
  <c r="T659"/>
  <c r="T658" s="1"/>
  <c r="T657" s="1"/>
  <c r="S655"/>
  <c r="S654" s="1"/>
  <c r="S653" s="1"/>
  <c r="T648"/>
  <c r="T647" s="1"/>
  <c r="T646" s="1"/>
  <c r="T645" s="1"/>
  <c r="S626"/>
  <c r="S625" s="1"/>
  <c r="S624" s="1"/>
  <c r="T611"/>
  <c r="T610" s="1"/>
  <c r="T609" s="1"/>
  <c r="T608" s="1"/>
  <c r="S611"/>
  <c r="S610" s="1"/>
  <c r="S609" s="1"/>
  <c r="S608" s="1"/>
  <c r="T588"/>
  <c r="T587" s="1"/>
  <c r="T586" s="1"/>
  <c r="T584"/>
  <c r="T583" s="1"/>
  <c r="T582" s="1"/>
  <c r="S577"/>
  <c r="S576" s="1"/>
  <c r="S575" s="1"/>
  <c r="S574" s="1"/>
  <c r="T563"/>
  <c r="T562" s="1"/>
  <c r="T561" s="1"/>
  <c r="T553"/>
  <c r="T552" s="1"/>
  <c r="T551" s="1"/>
  <c r="T544"/>
  <c r="T543" s="1"/>
  <c r="T542" s="1"/>
  <c r="T541" s="1"/>
  <c r="T540" s="1"/>
  <c r="S544"/>
  <c r="S543" s="1"/>
  <c r="S542" s="1"/>
  <c r="S541" s="1"/>
  <c r="S540" s="1"/>
  <c r="S533"/>
  <c r="S532" s="1"/>
  <c r="T530"/>
  <c r="T529" s="1"/>
  <c r="T528" s="1"/>
  <c r="T527" s="1"/>
  <c r="S530"/>
  <c r="S529" s="1"/>
  <c r="T498"/>
  <c r="T497" s="1"/>
  <c r="S498"/>
  <c r="S497" s="1"/>
  <c r="T488"/>
  <c r="T487" s="1"/>
  <c r="S488"/>
  <c r="S487" s="1"/>
  <c r="T483"/>
  <c r="T482" s="1"/>
  <c r="T480"/>
  <c r="T479" s="1"/>
  <c r="T477"/>
  <c r="T476" s="1"/>
  <c r="T470"/>
  <c r="T469"/>
  <c r="T463"/>
  <c r="T462" s="1"/>
  <c r="T461" s="1"/>
  <c r="S463"/>
  <c r="S462" s="1"/>
  <c r="S461" s="1"/>
  <c r="T459"/>
  <c r="T458" s="1"/>
  <c r="T457" s="1"/>
  <c r="S459"/>
  <c r="S458" s="1"/>
  <c r="S457" s="1"/>
  <c r="T452"/>
  <c r="T451" s="1"/>
  <c r="T450" s="1"/>
  <c r="T449" s="1"/>
  <c r="S447"/>
  <c r="S446" s="1"/>
  <c r="S445" s="1"/>
  <c r="S444" s="1"/>
  <c r="T438"/>
  <c r="T437" s="1"/>
  <c r="T436" s="1"/>
  <c r="T430"/>
  <c r="T429" s="1"/>
  <c r="T428" s="1"/>
  <c r="S416"/>
  <c r="T404"/>
  <c r="T403" s="1"/>
  <c r="T402" s="1"/>
  <c r="S404"/>
  <c r="S403" s="1"/>
  <c r="S402" s="1"/>
  <c r="T392"/>
  <c r="T391" s="1"/>
  <c r="T390" s="1"/>
  <c r="T389" s="1"/>
  <c r="S392"/>
  <c r="S391" s="1"/>
  <c r="S390" s="1"/>
  <c r="S389" s="1"/>
  <c r="T374"/>
  <c r="T373" s="1"/>
  <c r="T372" s="1"/>
  <c r="T371" s="1"/>
  <c r="S374"/>
  <c r="S373" s="1"/>
  <c r="S372" s="1"/>
  <c r="S371" s="1"/>
  <c r="T366"/>
  <c r="T365" s="1"/>
  <c r="T364" s="1"/>
  <c r="T363" s="1"/>
  <c r="T362" s="1"/>
  <c r="T361" s="1"/>
  <c r="T358"/>
  <c r="S358"/>
  <c r="T354"/>
  <c r="S354"/>
  <c r="S350"/>
  <c r="S349" s="1"/>
  <c r="S348" s="1"/>
  <c r="T345"/>
  <c r="T344" s="1"/>
  <c r="T339"/>
  <c r="T338" s="1"/>
  <c r="T342"/>
  <c r="T341" s="1"/>
  <c r="T350"/>
  <c r="T349" s="1"/>
  <c r="T348" s="1"/>
  <c r="T356"/>
  <c r="T334"/>
  <c r="T333" s="1"/>
  <c r="T332" s="1"/>
  <c r="T331" s="1"/>
  <c r="T328"/>
  <c r="T327" s="1"/>
  <c r="T326" s="1"/>
  <c r="T325" s="1"/>
  <c r="T309"/>
  <c r="T308" s="1"/>
  <c r="T312"/>
  <c r="T311" s="1"/>
  <c r="T315"/>
  <c r="T314" s="1"/>
  <c r="T318"/>
  <c r="T317" s="1"/>
  <c r="T321"/>
  <c r="T320" s="1"/>
  <c r="S339"/>
  <c r="S338" s="1"/>
  <c r="S328"/>
  <c r="S327" s="1"/>
  <c r="S326" s="1"/>
  <c r="S325" s="1"/>
  <c r="S318"/>
  <c r="S317" s="1"/>
  <c r="S312"/>
  <c r="S311" s="1"/>
  <c r="S305"/>
  <c r="S304" s="1"/>
  <c r="S303" s="1"/>
  <c r="T295"/>
  <c r="T293" s="1"/>
  <c r="T292" s="1"/>
  <c r="T291" s="1"/>
  <c r="T289" s="1"/>
  <c r="T286"/>
  <c r="T285" s="1"/>
  <c r="T284" s="1"/>
  <c r="T283" s="1"/>
  <c r="T282" s="1"/>
  <c r="S286"/>
  <c r="S285" s="1"/>
  <c r="S284" s="1"/>
  <c r="S283" s="1"/>
  <c r="S282" s="1"/>
  <c r="T279"/>
  <c r="T277"/>
  <c r="S277"/>
  <c r="T275"/>
  <c r="T271"/>
  <c r="T270" s="1"/>
  <c r="T269" s="1"/>
  <c r="T267"/>
  <c r="T266" s="1"/>
  <c r="T262"/>
  <c r="T261"/>
  <c r="T260" s="1"/>
  <c r="T259" s="1"/>
  <c r="S262"/>
  <c r="S261" s="1"/>
  <c r="S260" s="1"/>
  <c r="S259" s="1"/>
  <c r="T257"/>
  <c r="T256" s="1"/>
  <c r="T255" s="1"/>
  <c r="T254" s="1"/>
  <c r="T250"/>
  <c r="T249" s="1"/>
  <c r="T248" s="1"/>
  <c r="T247" s="1"/>
  <c r="T246" s="1"/>
  <c r="S250"/>
  <c r="S249" s="1"/>
  <c r="S248" s="1"/>
  <c r="S247" s="1"/>
  <c r="S246" s="1"/>
  <c r="T243"/>
  <c r="T241"/>
  <c r="S241"/>
  <c r="T239"/>
  <c r="S210"/>
  <c r="S209" s="1"/>
  <c r="T194"/>
  <c r="T193" s="1"/>
  <c r="T192" s="1"/>
  <c r="T191" s="1"/>
  <c r="T190" s="1"/>
  <c r="S194"/>
  <c r="S193" s="1"/>
  <c r="S192" s="1"/>
  <c r="S191" s="1"/>
  <c r="S190" s="1"/>
  <c r="T187"/>
  <c r="T186" s="1"/>
  <c r="T185" s="1"/>
  <c r="T184" s="1"/>
  <c r="T183" s="1"/>
  <c r="T173"/>
  <c r="T172" s="1"/>
  <c r="L173"/>
  <c r="L172" s="1"/>
  <c r="T170"/>
  <c r="S170"/>
  <c r="S168"/>
  <c r="T155"/>
  <c r="T154" s="1"/>
  <c r="T153" s="1"/>
  <c r="S155"/>
  <c r="S154" s="1"/>
  <c r="S153" s="1"/>
  <c r="S142"/>
  <c r="S128"/>
  <c r="T126"/>
  <c r="T115"/>
  <c r="T114" s="1"/>
  <c r="T113" s="1"/>
  <c r="T112" s="1"/>
  <c r="T111" s="1"/>
  <c r="T110" s="1"/>
  <c r="S115"/>
  <c r="S114" s="1"/>
  <c r="S113" s="1"/>
  <c r="S112" s="1"/>
  <c r="S111" s="1"/>
  <c r="S110" s="1"/>
  <c r="T79"/>
  <c r="S81"/>
  <c r="T85"/>
  <c r="S85"/>
  <c r="T63"/>
  <c r="T62" s="1"/>
  <c r="S63"/>
  <c r="S62" s="1"/>
  <c r="T51"/>
  <c r="T50" s="1"/>
  <c r="T49" s="1"/>
  <c r="T48" s="1"/>
  <c r="T47" s="1"/>
  <c r="S51"/>
  <c r="S50" s="1"/>
  <c r="S49" s="1"/>
  <c r="S48" s="1"/>
  <c r="S47" s="1"/>
  <c r="T40"/>
  <c r="T38"/>
  <c r="T31"/>
  <c r="T25"/>
  <c r="T22"/>
  <c r="T21" s="1"/>
  <c r="T19"/>
  <c r="T18" s="1"/>
  <c r="S19"/>
  <c r="S18" s="1"/>
  <c r="N1378"/>
  <c r="N1377" s="1"/>
  <c r="N1376" s="1"/>
  <c r="N1375" s="1"/>
  <c r="M1378"/>
  <c r="M1377" s="1"/>
  <c r="M1376" s="1"/>
  <c r="M1375" s="1"/>
  <c r="L1378"/>
  <c r="L1377" s="1"/>
  <c r="L1376" s="1"/>
  <c r="L1375" s="1"/>
  <c r="K1378"/>
  <c r="K1377" s="1"/>
  <c r="K1376" s="1"/>
  <c r="K1375" s="1"/>
  <c r="J1378"/>
  <c r="J1377" s="1"/>
  <c r="J1376" s="1"/>
  <c r="J1375" s="1"/>
  <c r="I1378"/>
  <c r="I1377" s="1"/>
  <c r="I1376" s="1"/>
  <c r="I1375" s="1"/>
  <c r="N1373"/>
  <c r="N1372" s="1"/>
  <c r="N1371" s="1"/>
  <c r="N1370" s="1"/>
  <c r="M1373"/>
  <c r="M1372"/>
  <c r="M1371" s="1"/>
  <c r="M1370" s="1"/>
  <c r="L1373"/>
  <c r="L1372" s="1"/>
  <c r="L1371" s="1"/>
  <c r="L1370" s="1"/>
  <c r="K1373"/>
  <c r="K1372" s="1"/>
  <c r="K1371" s="1"/>
  <c r="K1370" s="1"/>
  <c r="J1373"/>
  <c r="J1372" s="1"/>
  <c r="J1371" s="1"/>
  <c r="J1370" s="1"/>
  <c r="I1373"/>
  <c r="I1372" s="1"/>
  <c r="I1371" s="1"/>
  <c r="I1370" s="1"/>
  <c r="K1364"/>
  <c r="K1363" s="1"/>
  <c r="I1364"/>
  <c r="I1363" s="1"/>
  <c r="K1361"/>
  <c r="K1360" s="1"/>
  <c r="L1361"/>
  <c r="L1360" s="1"/>
  <c r="J1361"/>
  <c r="J1360" s="1"/>
  <c r="I1361"/>
  <c r="I1360" s="1"/>
  <c r="M1358"/>
  <c r="M1357" s="1"/>
  <c r="L1358"/>
  <c r="L1357" s="1"/>
  <c r="K1358"/>
  <c r="K1357" s="1"/>
  <c r="J1358"/>
  <c r="J1357" s="1"/>
  <c r="I1358"/>
  <c r="I1357"/>
  <c r="K1355"/>
  <c r="K1354" s="1"/>
  <c r="I1355"/>
  <c r="I1354" s="1"/>
  <c r="I1353" s="1"/>
  <c r="I1352" s="1"/>
  <c r="M1350"/>
  <c r="M1349" s="1"/>
  <c r="M1348" s="1"/>
  <c r="M1347" s="1"/>
  <c r="L1350"/>
  <c r="L1349" s="1"/>
  <c r="L1348" s="1"/>
  <c r="L1347" s="1"/>
  <c r="K1350"/>
  <c r="K1349" s="1"/>
  <c r="K1348" s="1"/>
  <c r="K1347" s="1"/>
  <c r="J1350"/>
  <c r="J1349" s="1"/>
  <c r="J1348" s="1"/>
  <c r="J1347" s="1"/>
  <c r="I1350"/>
  <c r="I1349" s="1"/>
  <c r="I1348" s="1"/>
  <c r="I1347" s="1"/>
  <c r="K1343"/>
  <c r="I1343"/>
  <c r="L1343"/>
  <c r="J1343"/>
  <c r="K1341"/>
  <c r="I1341"/>
  <c r="L1341"/>
  <c r="J1341"/>
  <c r="K1339"/>
  <c r="L1339"/>
  <c r="J1339"/>
  <c r="I1339"/>
  <c r="N1330"/>
  <c r="N1329" s="1"/>
  <c r="N1328" s="1"/>
  <c r="N1327" s="1"/>
  <c r="N1326" s="1"/>
  <c r="L1330"/>
  <c r="L1329" s="1"/>
  <c r="L1328" s="1"/>
  <c r="L1327" s="1"/>
  <c r="L1326" s="1"/>
  <c r="K1330"/>
  <c r="K1329" s="1"/>
  <c r="K1328" s="1"/>
  <c r="K1327" s="1"/>
  <c r="K1326" s="1"/>
  <c r="J1330"/>
  <c r="J1329" s="1"/>
  <c r="J1328" s="1"/>
  <c r="J1327" s="1"/>
  <c r="J1326" s="1"/>
  <c r="I1330"/>
  <c r="I1329" s="1"/>
  <c r="I1328" s="1"/>
  <c r="I1327" s="1"/>
  <c r="I1326" s="1"/>
  <c r="L1323"/>
  <c r="L1322" s="1"/>
  <c r="L1321" s="1"/>
  <c r="L1320" s="1"/>
  <c r="L1319" s="1"/>
  <c r="K1323"/>
  <c r="K1322" s="1"/>
  <c r="K1321" s="1"/>
  <c r="K1320" s="1"/>
  <c r="K1319" s="1"/>
  <c r="J1323"/>
  <c r="J1322" s="1"/>
  <c r="J1321" s="1"/>
  <c r="J1320" s="1"/>
  <c r="J1319" s="1"/>
  <c r="I1323"/>
  <c r="I1322" s="1"/>
  <c r="I1321" s="1"/>
  <c r="I1320" s="1"/>
  <c r="I1319" s="1"/>
  <c r="N1312"/>
  <c r="N1311" s="1"/>
  <c r="N1310" s="1"/>
  <c r="N1309" s="1"/>
  <c r="L1312"/>
  <c r="L1311" s="1"/>
  <c r="L1310" s="1"/>
  <c r="L1309" s="1"/>
  <c r="K1312"/>
  <c r="K1311" s="1"/>
  <c r="K1310" s="1"/>
  <c r="K1309" s="1"/>
  <c r="J1312"/>
  <c r="J1311" s="1"/>
  <c r="J1310" s="1"/>
  <c r="J1309" s="1"/>
  <c r="I1312"/>
  <c r="I1311" s="1"/>
  <c r="I1310" s="1"/>
  <c r="I1309" s="1"/>
  <c r="M1276"/>
  <c r="L1276"/>
  <c r="K1276"/>
  <c r="J1276"/>
  <c r="I1276"/>
  <c r="N1274"/>
  <c r="L1274"/>
  <c r="K1274"/>
  <c r="J1274"/>
  <c r="I1274"/>
  <c r="N1272"/>
  <c r="L1272"/>
  <c r="K1272"/>
  <c r="J1272"/>
  <c r="I1272"/>
  <c r="I1271" s="1"/>
  <c r="N1269"/>
  <c r="L1269"/>
  <c r="K1269"/>
  <c r="J1269"/>
  <c r="I1269"/>
  <c r="L1267"/>
  <c r="L1264" s="1"/>
  <c r="K1267"/>
  <c r="J1267"/>
  <c r="I1267"/>
  <c r="K1265"/>
  <c r="I1265"/>
  <c r="N1265"/>
  <c r="L1265"/>
  <c r="J1265"/>
  <c r="L1261"/>
  <c r="K1261"/>
  <c r="J1261"/>
  <c r="I1261"/>
  <c r="M1259"/>
  <c r="L1259"/>
  <c r="K1259"/>
  <c r="J1259"/>
  <c r="I1259"/>
  <c r="L1257"/>
  <c r="L1256" s="1"/>
  <c r="L1255" s="1"/>
  <c r="K1257"/>
  <c r="J1257"/>
  <c r="I1257"/>
  <c r="M1252"/>
  <c r="M1251" s="1"/>
  <c r="M1250" s="1"/>
  <c r="M1249" s="1"/>
  <c r="L1252"/>
  <c r="L1251" s="1"/>
  <c r="L1250" s="1"/>
  <c r="L1249" s="1"/>
  <c r="K1252"/>
  <c r="K1251" s="1"/>
  <c r="K1250" s="1"/>
  <c r="K1249" s="1"/>
  <c r="J1252"/>
  <c r="J1251" s="1"/>
  <c r="J1250" s="1"/>
  <c r="J1249" s="1"/>
  <c r="I1252"/>
  <c r="I1251" s="1"/>
  <c r="I1250" s="1"/>
  <c r="I1249" s="1"/>
  <c r="K1240"/>
  <c r="K1239" s="1"/>
  <c r="K1238" s="1"/>
  <c r="K1237" s="1"/>
  <c r="K1236" s="1"/>
  <c r="I1240"/>
  <c r="I1239" s="1"/>
  <c r="I1238" s="1"/>
  <c r="I1237" s="1"/>
  <c r="I1236" s="1"/>
  <c r="M1220"/>
  <c r="M1219" s="1"/>
  <c r="M1218" s="1"/>
  <c r="L1220"/>
  <c r="L1219" s="1"/>
  <c r="L1218" s="1"/>
  <c r="K1220"/>
  <c r="K1219" s="1"/>
  <c r="K1218" s="1"/>
  <c r="J1220"/>
  <c r="J1219" s="1"/>
  <c r="J1218" s="1"/>
  <c r="I1220"/>
  <c r="I1219" s="1"/>
  <c r="I1218" s="1"/>
  <c r="N1211"/>
  <c r="N1210" s="1"/>
  <c r="N1209" s="1"/>
  <c r="N1208" s="1"/>
  <c r="N1207" s="1"/>
  <c r="M1211"/>
  <c r="M1210" s="1"/>
  <c r="M1209" s="1"/>
  <c r="M1208" s="1"/>
  <c r="M1207" s="1"/>
  <c r="L1211"/>
  <c r="K1211"/>
  <c r="K1210" s="1"/>
  <c r="K1209" s="1"/>
  <c r="K1208" s="1"/>
  <c r="K1207" s="1"/>
  <c r="J1211"/>
  <c r="J1210" s="1"/>
  <c r="J1209" s="1"/>
  <c r="J1208" s="1"/>
  <c r="J1207" s="1"/>
  <c r="I1211"/>
  <c r="I1210" s="1"/>
  <c r="I1209" s="1"/>
  <c r="I1208" s="1"/>
  <c r="I1207" s="1"/>
  <c r="L1210"/>
  <c r="L1209" s="1"/>
  <c r="L1208" s="1"/>
  <c r="L1207" s="1"/>
  <c r="M1198"/>
  <c r="M1197" s="1"/>
  <c r="L1198"/>
  <c r="L1197" s="1"/>
  <c r="K1198"/>
  <c r="K1197" s="1"/>
  <c r="J1198"/>
  <c r="J1197" s="1"/>
  <c r="I1198"/>
  <c r="I1197"/>
  <c r="L1195"/>
  <c r="L1194" s="1"/>
  <c r="K1195"/>
  <c r="K1194" s="1"/>
  <c r="J1195"/>
  <c r="J1194" s="1"/>
  <c r="I1195"/>
  <c r="I1194" s="1"/>
  <c r="N1192"/>
  <c r="N1191" s="1"/>
  <c r="M1192"/>
  <c r="M1191" s="1"/>
  <c r="L1192"/>
  <c r="L1191" s="1"/>
  <c r="K1192"/>
  <c r="K1191" s="1"/>
  <c r="J1192"/>
  <c r="J1191" s="1"/>
  <c r="I1192"/>
  <c r="I1191" s="1"/>
  <c r="N1189"/>
  <c r="N1188" s="1"/>
  <c r="L1189"/>
  <c r="L1188" s="1"/>
  <c r="K1189"/>
  <c r="K1188" s="1"/>
  <c r="J1189"/>
  <c r="J1188" s="1"/>
  <c r="I1189"/>
  <c r="I1188" s="1"/>
  <c r="M1186"/>
  <c r="M1185" s="1"/>
  <c r="L1186"/>
  <c r="L1185" s="1"/>
  <c r="K1186"/>
  <c r="K1185" s="1"/>
  <c r="J1186"/>
  <c r="J1185" s="1"/>
  <c r="I1186"/>
  <c r="I1185" s="1"/>
  <c r="L1183"/>
  <c r="L1182" s="1"/>
  <c r="K1183"/>
  <c r="K1182" s="1"/>
  <c r="J1183"/>
  <c r="J1182" s="1"/>
  <c r="I1183"/>
  <c r="I1182" s="1"/>
  <c r="M1180"/>
  <c r="M1179" s="1"/>
  <c r="L1180"/>
  <c r="L1179" s="1"/>
  <c r="K1180"/>
  <c r="K1179" s="1"/>
  <c r="J1180"/>
  <c r="J1179" s="1"/>
  <c r="I1180"/>
  <c r="I1179" s="1"/>
  <c r="L1177"/>
  <c r="L1176" s="1"/>
  <c r="K1177"/>
  <c r="K1176" s="1"/>
  <c r="J1177"/>
  <c r="J1176" s="1"/>
  <c r="I1177"/>
  <c r="I1176" s="1"/>
  <c r="M1174"/>
  <c r="M1173" s="1"/>
  <c r="L1174"/>
  <c r="L1173" s="1"/>
  <c r="K1174"/>
  <c r="K1173" s="1"/>
  <c r="J1174"/>
  <c r="J1173" s="1"/>
  <c r="I1174"/>
  <c r="I1173" s="1"/>
  <c r="M1171"/>
  <c r="M1170" s="1"/>
  <c r="L1171"/>
  <c r="L1170"/>
  <c r="K1171"/>
  <c r="K1170" s="1"/>
  <c r="J1171"/>
  <c r="J1170" s="1"/>
  <c r="I1171"/>
  <c r="I1170" s="1"/>
  <c r="N1168"/>
  <c r="N1167" s="1"/>
  <c r="M1168"/>
  <c r="M1167" s="1"/>
  <c r="L1168"/>
  <c r="L1167" s="1"/>
  <c r="K1168"/>
  <c r="K1167" s="1"/>
  <c r="J1168"/>
  <c r="J1167" s="1"/>
  <c r="I1168"/>
  <c r="I1167" s="1"/>
  <c r="L1165"/>
  <c r="L1164" s="1"/>
  <c r="K1165"/>
  <c r="K1164" s="1"/>
  <c r="J1165"/>
  <c r="J1164" s="1"/>
  <c r="I1165"/>
  <c r="I1164" s="1"/>
  <c r="M1162"/>
  <c r="M1161" s="1"/>
  <c r="L1162"/>
  <c r="L1161" s="1"/>
  <c r="K1162"/>
  <c r="K1161" s="1"/>
  <c r="J1162"/>
  <c r="J1161" s="1"/>
  <c r="I1162"/>
  <c r="I1161" s="1"/>
  <c r="L1159"/>
  <c r="L1158" s="1"/>
  <c r="K1159"/>
  <c r="K1158" s="1"/>
  <c r="J1159"/>
  <c r="J1158" s="1"/>
  <c r="I1159"/>
  <c r="I1158" s="1"/>
  <c r="L1156"/>
  <c r="L1155" s="1"/>
  <c r="K1156"/>
  <c r="J1156"/>
  <c r="J1155" s="1"/>
  <c r="I1156"/>
  <c r="I1155" s="1"/>
  <c r="K1155"/>
  <c r="N1153"/>
  <c r="N1152" s="1"/>
  <c r="L1153"/>
  <c r="L1152" s="1"/>
  <c r="K1153"/>
  <c r="K1152" s="1"/>
  <c r="J1153"/>
  <c r="J1152" s="1"/>
  <c r="I1153"/>
  <c r="I1152" s="1"/>
  <c r="M1150"/>
  <c r="M1149" s="1"/>
  <c r="L1150"/>
  <c r="L1149" s="1"/>
  <c r="K1150"/>
  <c r="K1149" s="1"/>
  <c r="J1150"/>
  <c r="J1149" s="1"/>
  <c r="I1150"/>
  <c r="I1149" s="1"/>
  <c r="L1147"/>
  <c r="L1146" s="1"/>
  <c r="K1147"/>
  <c r="K1146" s="1"/>
  <c r="J1147"/>
  <c r="J1146" s="1"/>
  <c r="I1147"/>
  <c r="I1146" s="1"/>
  <c r="M1144"/>
  <c r="M1143" s="1"/>
  <c r="L1144"/>
  <c r="K1144"/>
  <c r="K1143" s="1"/>
  <c r="J1144"/>
  <c r="J1143" s="1"/>
  <c r="I1144"/>
  <c r="I1143" s="1"/>
  <c r="L1143"/>
  <c r="N1141"/>
  <c r="N1140" s="1"/>
  <c r="M1141"/>
  <c r="M1140" s="1"/>
  <c r="L1141"/>
  <c r="L1140" s="1"/>
  <c r="K1141"/>
  <c r="K1140" s="1"/>
  <c r="J1141"/>
  <c r="J1140" s="1"/>
  <c r="I1141"/>
  <c r="I1140" s="1"/>
  <c r="M1138"/>
  <c r="M1137" s="1"/>
  <c r="L1138"/>
  <c r="L1137" s="1"/>
  <c r="K1138"/>
  <c r="K1137" s="1"/>
  <c r="J1138"/>
  <c r="J1137" s="1"/>
  <c r="I1138"/>
  <c r="I1137" s="1"/>
  <c r="L1135"/>
  <c r="L1134" s="1"/>
  <c r="K1135"/>
  <c r="K1134" s="1"/>
  <c r="J1135"/>
  <c r="J1134" s="1"/>
  <c r="I1135"/>
  <c r="I1134" s="1"/>
  <c r="M1132"/>
  <c r="M1131" s="1"/>
  <c r="L1132"/>
  <c r="K1132"/>
  <c r="K1131" s="1"/>
  <c r="J1132"/>
  <c r="J1131" s="1"/>
  <c r="I1132"/>
  <c r="I1131" s="1"/>
  <c r="L1131"/>
  <c r="L1129"/>
  <c r="L1128" s="1"/>
  <c r="K1129"/>
  <c r="K1128" s="1"/>
  <c r="J1129"/>
  <c r="J1128" s="1"/>
  <c r="I1129"/>
  <c r="I1128" s="1"/>
  <c r="M1126"/>
  <c r="M1125" s="1"/>
  <c r="L1126"/>
  <c r="L1125" s="1"/>
  <c r="K1126"/>
  <c r="K1125" s="1"/>
  <c r="J1126"/>
  <c r="J1125" s="1"/>
  <c r="I1126"/>
  <c r="I1125" s="1"/>
  <c r="L1119"/>
  <c r="L1116" s="1"/>
  <c r="L1115" s="1"/>
  <c r="L1114" s="1"/>
  <c r="L1113" s="1"/>
  <c r="K1119"/>
  <c r="K1116" s="1"/>
  <c r="K1115" s="1"/>
  <c r="K1114" s="1"/>
  <c r="K1113" s="1"/>
  <c r="J1119"/>
  <c r="J1116" s="1"/>
  <c r="J1115" s="1"/>
  <c r="J1114" s="1"/>
  <c r="J1113" s="1"/>
  <c r="I1119"/>
  <c r="I1116" s="1"/>
  <c r="I1115" s="1"/>
  <c r="I1114" s="1"/>
  <c r="I1113" s="1"/>
  <c r="M1110"/>
  <c r="M1109" s="1"/>
  <c r="M1108" s="1"/>
  <c r="M1107" s="1"/>
  <c r="M1106" s="1"/>
  <c r="L1110"/>
  <c r="L1109" s="1"/>
  <c r="L1108" s="1"/>
  <c r="L1107" s="1"/>
  <c r="L1106" s="1"/>
  <c r="K1110"/>
  <c r="K1109" s="1"/>
  <c r="K1108" s="1"/>
  <c r="K1107" s="1"/>
  <c r="K1106" s="1"/>
  <c r="J1110"/>
  <c r="J1109" s="1"/>
  <c r="J1108" s="1"/>
  <c r="J1107" s="1"/>
  <c r="J1106" s="1"/>
  <c r="I1110"/>
  <c r="I1109" s="1"/>
  <c r="I1108" s="1"/>
  <c r="I1107" s="1"/>
  <c r="I1106" s="1"/>
  <c r="N1089"/>
  <c r="N1088" s="1"/>
  <c r="L1089"/>
  <c r="L1088" s="1"/>
  <c r="K1089"/>
  <c r="K1088" s="1"/>
  <c r="J1089"/>
  <c r="J1088" s="1"/>
  <c r="I1089"/>
  <c r="I1088" s="1"/>
  <c r="L1086"/>
  <c r="K1086"/>
  <c r="J1086"/>
  <c r="I1086"/>
  <c r="M1084"/>
  <c r="L1084"/>
  <c r="K1084"/>
  <c r="J1084"/>
  <c r="I1084"/>
  <c r="M1080"/>
  <c r="M1079" s="1"/>
  <c r="M1078" s="1"/>
  <c r="L1080"/>
  <c r="L1079" s="1"/>
  <c r="L1078" s="1"/>
  <c r="K1080"/>
  <c r="K1079" s="1"/>
  <c r="K1078" s="1"/>
  <c r="J1080"/>
  <c r="J1079" s="1"/>
  <c r="J1078" s="1"/>
  <c r="I1080"/>
  <c r="I1079" s="1"/>
  <c r="I1078" s="1"/>
  <c r="N1073"/>
  <c r="N1072" s="1"/>
  <c r="N1071" s="1"/>
  <c r="N1070" s="1"/>
  <c r="N1069" s="1"/>
  <c r="L1073"/>
  <c r="L1072" s="1"/>
  <c r="L1071" s="1"/>
  <c r="L1070" s="1"/>
  <c r="L1069" s="1"/>
  <c r="K1073"/>
  <c r="K1072" s="1"/>
  <c r="K1071" s="1"/>
  <c r="K1070" s="1"/>
  <c r="K1069" s="1"/>
  <c r="J1073"/>
  <c r="J1072" s="1"/>
  <c r="J1071" s="1"/>
  <c r="J1070" s="1"/>
  <c r="J1069" s="1"/>
  <c r="I1073"/>
  <c r="I1072" s="1"/>
  <c r="I1071" s="1"/>
  <c r="I1070" s="1"/>
  <c r="I1069" s="1"/>
  <c r="M1064"/>
  <c r="M1063" s="1"/>
  <c r="M1062" s="1"/>
  <c r="M1061" s="1"/>
  <c r="M1060" s="1"/>
  <c r="L1064"/>
  <c r="L1063" s="1"/>
  <c r="L1062" s="1"/>
  <c r="L1061" s="1"/>
  <c r="L1060" s="1"/>
  <c r="K1064"/>
  <c r="K1063" s="1"/>
  <c r="K1062" s="1"/>
  <c r="K1061" s="1"/>
  <c r="K1060" s="1"/>
  <c r="J1064"/>
  <c r="J1063" s="1"/>
  <c r="J1062" s="1"/>
  <c r="J1061" s="1"/>
  <c r="J1060" s="1"/>
  <c r="I1064"/>
  <c r="I1063" s="1"/>
  <c r="I1062" s="1"/>
  <c r="I1061" s="1"/>
  <c r="I1060" s="1"/>
  <c r="L1057"/>
  <c r="L1056" s="1"/>
  <c r="L1055" s="1"/>
  <c r="L1054" s="1"/>
  <c r="L1053" s="1"/>
  <c r="K1057"/>
  <c r="K1056" s="1"/>
  <c r="K1055" s="1"/>
  <c r="K1054" s="1"/>
  <c r="K1053" s="1"/>
  <c r="J1057"/>
  <c r="J1056" s="1"/>
  <c r="J1055" s="1"/>
  <c r="J1054" s="1"/>
  <c r="J1053" s="1"/>
  <c r="I1057"/>
  <c r="I1056" s="1"/>
  <c r="I1055" s="1"/>
  <c r="I1054" s="1"/>
  <c r="I1053" s="1"/>
  <c r="N1050"/>
  <c r="N1049" s="1"/>
  <c r="N1048" s="1"/>
  <c r="N1047" s="1"/>
  <c r="M1050"/>
  <c r="M1049" s="1"/>
  <c r="M1048" s="1"/>
  <c r="M1047" s="1"/>
  <c r="L1050"/>
  <c r="L1049" s="1"/>
  <c r="L1048" s="1"/>
  <c r="L1047" s="1"/>
  <c r="K1050"/>
  <c r="K1049" s="1"/>
  <c r="K1048" s="1"/>
  <c r="K1047" s="1"/>
  <c r="J1050"/>
  <c r="J1049" s="1"/>
  <c r="J1048" s="1"/>
  <c r="J1047" s="1"/>
  <c r="I1050"/>
  <c r="I1049" s="1"/>
  <c r="I1048" s="1"/>
  <c r="I1047" s="1"/>
  <c r="N1045"/>
  <c r="N1044" s="1"/>
  <c r="N1043" s="1"/>
  <c r="N1042" s="1"/>
  <c r="L1045"/>
  <c r="K1045"/>
  <c r="K1044" s="1"/>
  <c r="K1043" s="1"/>
  <c r="K1042" s="1"/>
  <c r="J1045"/>
  <c r="J1044" s="1"/>
  <c r="J1043" s="1"/>
  <c r="J1042" s="1"/>
  <c r="I1045"/>
  <c r="I1044" s="1"/>
  <c r="I1043" s="1"/>
  <c r="I1042" s="1"/>
  <c r="L1044"/>
  <c r="L1043" s="1"/>
  <c r="L1042" s="1"/>
  <c r="M1040"/>
  <c r="M1039" s="1"/>
  <c r="M1038" s="1"/>
  <c r="L1040"/>
  <c r="L1039" s="1"/>
  <c r="L1038" s="1"/>
  <c r="K1040"/>
  <c r="K1039" s="1"/>
  <c r="K1038" s="1"/>
  <c r="J1040"/>
  <c r="J1039" s="1"/>
  <c r="J1038" s="1"/>
  <c r="I1040"/>
  <c r="I1039" s="1"/>
  <c r="I1038" s="1"/>
  <c r="M1036"/>
  <c r="M1035" s="1"/>
  <c r="M1034" s="1"/>
  <c r="L1036"/>
  <c r="L1035"/>
  <c r="L1034" s="1"/>
  <c r="K1036"/>
  <c r="K1035"/>
  <c r="K1034" s="1"/>
  <c r="K1033" s="1"/>
  <c r="J1036"/>
  <c r="J1035" s="1"/>
  <c r="J1034" s="1"/>
  <c r="I1036"/>
  <c r="I1035" s="1"/>
  <c r="I1034" s="1"/>
  <c r="I1033" s="1"/>
  <c r="N1031"/>
  <c r="N1030" s="1"/>
  <c r="N1029" s="1"/>
  <c r="N1028" s="1"/>
  <c r="M1031"/>
  <c r="M1030" s="1"/>
  <c r="M1029" s="1"/>
  <c r="M1028" s="1"/>
  <c r="L1031"/>
  <c r="L1030" s="1"/>
  <c r="L1029" s="1"/>
  <c r="L1028" s="1"/>
  <c r="K1031"/>
  <c r="K1030" s="1"/>
  <c r="K1029" s="1"/>
  <c r="K1028" s="1"/>
  <c r="J1031"/>
  <c r="J1030" s="1"/>
  <c r="J1029" s="1"/>
  <c r="J1028" s="1"/>
  <c r="I1031"/>
  <c r="I1030" s="1"/>
  <c r="I1029" s="1"/>
  <c r="I1028" s="1"/>
  <c r="K1024"/>
  <c r="K1023" s="1"/>
  <c r="K1022" s="1"/>
  <c r="K1021" s="1"/>
  <c r="I1024"/>
  <c r="I1023" s="1"/>
  <c r="I1022" s="1"/>
  <c r="I1021" s="1"/>
  <c r="L1024"/>
  <c r="L1023" s="1"/>
  <c r="L1022" s="1"/>
  <c r="L1021" s="1"/>
  <c r="J1024"/>
  <c r="J1023" s="1"/>
  <c r="J1022" s="1"/>
  <c r="J1021" s="1"/>
  <c r="N1006"/>
  <c r="N1005" s="1"/>
  <c r="L1006"/>
  <c r="L1005" s="1"/>
  <c r="K1006"/>
  <c r="K1005"/>
  <c r="J1006"/>
  <c r="J1005" s="1"/>
  <c r="I1006"/>
  <c r="I1005" s="1"/>
  <c r="N1003"/>
  <c r="N1002" s="1"/>
  <c r="M1003"/>
  <c r="M1002" s="1"/>
  <c r="L1003"/>
  <c r="L1002" s="1"/>
  <c r="K1003"/>
  <c r="K1002" s="1"/>
  <c r="J1003"/>
  <c r="J1002" s="1"/>
  <c r="I1003"/>
  <c r="I1002" s="1"/>
  <c r="K1000"/>
  <c r="I1000"/>
  <c r="N998"/>
  <c r="N997" s="1"/>
  <c r="L998"/>
  <c r="L997" s="1"/>
  <c r="K998"/>
  <c r="J998"/>
  <c r="J997" s="1"/>
  <c r="I998"/>
  <c r="K995"/>
  <c r="I995"/>
  <c r="N993"/>
  <c r="N992" s="1"/>
  <c r="N991" s="1"/>
  <c r="M993"/>
  <c r="L993"/>
  <c r="L992" s="1"/>
  <c r="L991" s="1"/>
  <c r="L990" s="1"/>
  <c r="K993"/>
  <c r="J993"/>
  <c r="J992" s="1"/>
  <c r="J991" s="1"/>
  <c r="J990" s="1"/>
  <c r="I993"/>
  <c r="K988"/>
  <c r="K987" s="1"/>
  <c r="K986" s="1"/>
  <c r="K985" s="1"/>
  <c r="L988"/>
  <c r="L987" s="1"/>
  <c r="L986" s="1"/>
  <c r="L985" s="1"/>
  <c r="J988"/>
  <c r="J987" s="1"/>
  <c r="J986" s="1"/>
  <c r="J985" s="1"/>
  <c r="I988"/>
  <c r="I987" s="1"/>
  <c r="I986" s="1"/>
  <c r="I985" s="1"/>
  <c r="N983"/>
  <c r="N982" s="1"/>
  <c r="N981" s="1"/>
  <c r="N980" s="1"/>
  <c r="M983"/>
  <c r="M982" s="1"/>
  <c r="M981" s="1"/>
  <c r="M980" s="1"/>
  <c r="L983"/>
  <c r="L982" s="1"/>
  <c r="L981" s="1"/>
  <c r="L980" s="1"/>
  <c r="K983"/>
  <c r="K982" s="1"/>
  <c r="K981" s="1"/>
  <c r="K980" s="1"/>
  <c r="J983"/>
  <c r="J982" s="1"/>
  <c r="J981" s="1"/>
  <c r="J980" s="1"/>
  <c r="I983"/>
  <c r="I982" s="1"/>
  <c r="I981" s="1"/>
  <c r="I980" s="1"/>
  <c r="L978"/>
  <c r="L977" s="1"/>
  <c r="L976" s="1"/>
  <c r="L975" s="1"/>
  <c r="K978"/>
  <c r="K977" s="1"/>
  <c r="K976" s="1"/>
  <c r="K975" s="1"/>
  <c r="J978"/>
  <c r="J977" s="1"/>
  <c r="J976" s="1"/>
  <c r="J975" s="1"/>
  <c r="I978"/>
  <c r="I977" s="1"/>
  <c r="I976" s="1"/>
  <c r="I975" s="1"/>
  <c r="M971"/>
  <c r="M970" s="1"/>
  <c r="M969" s="1"/>
  <c r="M968" s="1"/>
  <c r="L971"/>
  <c r="L970" s="1"/>
  <c r="L969" s="1"/>
  <c r="L968" s="1"/>
  <c r="K971"/>
  <c r="K970" s="1"/>
  <c r="K969" s="1"/>
  <c r="K968" s="1"/>
  <c r="J971"/>
  <c r="J970" s="1"/>
  <c r="J969" s="1"/>
  <c r="J968" s="1"/>
  <c r="I971"/>
  <c r="I970" s="1"/>
  <c r="I969" s="1"/>
  <c r="I968" s="1"/>
  <c r="L966"/>
  <c r="K966"/>
  <c r="K965" s="1"/>
  <c r="K964" s="1"/>
  <c r="K963" s="1"/>
  <c r="J966"/>
  <c r="J965" s="1"/>
  <c r="J964" s="1"/>
  <c r="J963" s="1"/>
  <c r="I966"/>
  <c r="I965" s="1"/>
  <c r="I964" s="1"/>
  <c r="I963" s="1"/>
  <c r="L965"/>
  <c r="L964" s="1"/>
  <c r="L963" s="1"/>
  <c r="I961"/>
  <c r="I960" s="1"/>
  <c r="I959" s="1"/>
  <c r="I958" s="1"/>
  <c r="N961"/>
  <c r="N960" s="1"/>
  <c r="N959" s="1"/>
  <c r="N958" s="1"/>
  <c r="L961"/>
  <c r="L960" s="1"/>
  <c r="L959" s="1"/>
  <c r="L958" s="1"/>
  <c r="K961"/>
  <c r="K960" s="1"/>
  <c r="K959" s="1"/>
  <c r="K958" s="1"/>
  <c r="J961"/>
  <c r="J960" s="1"/>
  <c r="J959" s="1"/>
  <c r="J958" s="1"/>
  <c r="N956"/>
  <c r="N955" s="1"/>
  <c r="N954" s="1"/>
  <c r="N953" s="1"/>
  <c r="L956"/>
  <c r="L955" s="1"/>
  <c r="L954" s="1"/>
  <c r="L953" s="1"/>
  <c r="L952" s="1"/>
  <c r="K956"/>
  <c r="K955" s="1"/>
  <c r="K954" s="1"/>
  <c r="K953" s="1"/>
  <c r="J956"/>
  <c r="J955" s="1"/>
  <c r="J954" s="1"/>
  <c r="J953" s="1"/>
  <c r="J952" s="1"/>
  <c r="I956"/>
  <c r="I955" s="1"/>
  <c r="I954" s="1"/>
  <c r="I953" s="1"/>
  <c r="L949"/>
  <c r="L948" s="1"/>
  <c r="L947" s="1"/>
  <c r="L946" s="1"/>
  <c r="K949"/>
  <c r="K948" s="1"/>
  <c r="K947" s="1"/>
  <c r="K946" s="1"/>
  <c r="J949"/>
  <c r="J948" s="1"/>
  <c r="J947" s="1"/>
  <c r="J946" s="1"/>
  <c r="I949"/>
  <c r="I948" s="1"/>
  <c r="I947" s="1"/>
  <c r="I946" s="1"/>
  <c r="I944"/>
  <c r="I943" s="1"/>
  <c r="I942" s="1"/>
  <c r="I941" s="1"/>
  <c r="N944"/>
  <c r="L944"/>
  <c r="K944"/>
  <c r="K943" s="1"/>
  <c r="K942" s="1"/>
  <c r="K941" s="1"/>
  <c r="J944"/>
  <c r="J943" s="1"/>
  <c r="J942" s="1"/>
  <c r="J941" s="1"/>
  <c r="N943"/>
  <c r="N942" s="1"/>
  <c r="N941" s="1"/>
  <c r="L943"/>
  <c r="L942" s="1"/>
  <c r="L941" s="1"/>
  <c r="M939"/>
  <c r="M938" s="1"/>
  <c r="M937" s="1"/>
  <c r="M936" s="1"/>
  <c r="L939"/>
  <c r="L938" s="1"/>
  <c r="L937" s="1"/>
  <c r="L936" s="1"/>
  <c r="K939"/>
  <c r="K938" s="1"/>
  <c r="K937" s="1"/>
  <c r="K936" s="1"/>
  <c r="J939"/>
  <c r="J938" s="1"/>
  <c r="J937" s="1"/>
  <c r="J936" s="1"/>
  <c r="I939"/>
  <c r="I938" s="1"/>
  <c r="I937" s="1"/>
  <c r="I936" s="1"/>
  <c r="M934"/>
  <c r="M933" s="1"/>
  <c r="M932" s="1"/>
  <c r="M931" s="1"/>
  <c r="L934"/>
  <c r="L933" s="1"/>
  <c r="L932" s="1"/>
  <c r="L931" s="1"/>
  <c r="K934"/>
  <c r="K933" s="1"/>
  <c r="K932" s="1"/>
  <c r="K931" s="1"/>
  <c r="J934"/>
  <c r="J933" s="1"/>
  <c r="J932" s="1"/>
  <c r="J931" s="1"/>
  <c r="I934"/>
  <c r="I933" s="1"/>
  <c r="I932" s="1"/>
  <c r="I931" s="1"/>
  <c r="L927"/>
  <c r="L926" s="1"/>
  <c r="L925" s="1"/>
  <c r="L924" s="1"/>
  <c r="K927"/>
  <c r="K926" s="1"/>
  <c r="K925" s="1"/>
  <c r="K924" s="1"/>
  <c r="J927"/>
  <c r="J926" s="1"/>
  <c r="J925" s="1"/>
  <c r="J924" s="1"/>
  <c r="I927"/>
  <c r="I926" s="1"/>
  <c r="I925" s="1"/>
  <c r="I924" s="1"/>
  <c r="M921"/>
  <c r="M920" s="1"/>
  <c r="K921"/>
  <c r="K920" s="1"/>
  <c r="I921"/>
  <c r="I920" s="1"/>
  <c r="M918"/>
  <c r="M917" s="1"/>
  <c r="K918"/>
  <c r="K917" s="1"/>
  <c r="I918"/>
  <c r="I917" s="1"/>
  <c r="K915"/>
  <c r="K914" s="1"/>
  <c r="I915"/>
  <c r="I914" s="1"/>
  <c r="L912"/>
  <c r="L911" s="1"/>
  <c r="L910" s="1"/>
  <c r="L909" s="1"/>
  <c r="L908" s="1"/>
  <c r="K912"/>
  <c r="K911" s="1"/>
  <c r="K910" s="1"/>
  <c r="J912"/>
  <c r="J911" s="1"/>
  <c r="J910" s="1"/>
  <c r="J909" s="1"/>
  <c r="J908" s="1"/>
  <c r="I912"/>
  <c r="I911" s="1"/>
  <c r="I910" s="1"/>
  <c r="M905"/>
  <c r="M904" s="1"/>
  <c r="M903" s="1"/>
  <c r="M902" s="1"/>
  <c r="M901" s="1"/>
  <c r="L905"/>
  <c r="L904" s="1"/>
  <c r="L903" s="1"/>
  <c r="L902" s="1"/>
  <c r="L901" s="1"/>
  <c r="K905"/>
  <c r="K904" s="1"/>
  <c r="K903" s="1"/>
  <c r="K902" s="1"/>
  <c r="K901" s="1"/>
  <c r="J905"/>
  <c r="J904" s="1"/>
  <c r="J903" s="1"/>
  <c r="J902" s="1"/>
  <c r="J901" s="1"/>
  <c r="I905"/>
  <c r="I904" s="1"/>
  <c r="I903" s="1"/>
  <c r="I902" s="1"/>
  <c r="I901" s="1"/>
  <c r="M896"/>
  <c r="M893" s="1"/>
  <c r="M892" s="1"/>
  <c r="M890" s="1"/>
  <c r="L896"/>
  <c r="L893" s="1"/>
  <c r="L892" s="1"/>
  <c r="L890" s="1"/>
  <c r="K896"/>
  <c r="K893" s="1"/>
  <c r="K892" s="1"/>
  <c r="K890" s="1"/>
  <c r="J896"/>
  <c r="J894" s="1"/>
  <c r="I896"/>
  <c r="I895" s="1"/>
  <c r="M887"/>
  <c r="M886" s="1"/>
  <c r="M885" s="1"/>
  <c r="M884" s="1"/>
  <c r="M883" s="1"/>
  <c r="L887"/>
  <c r="L886" s="1"/>
  <c r="L885" s="1"/>
  <c r="L884" s="1"/>
  <c r="L883" s="1"/>
  <c r="K887"/>
  <c r="K886" s="1"/>
  <c r="K885" s="1"/>
  <c r="K884" s="1"/>
  <c r="K883" s="1"/>
  <c r="J887"/>
  <c r="J886" s="1"/>
  <c r="J885" s="1"/>
  <c r="J884" s="1"/>
  <c r="J883" s="1"/>
  <c r="I887"/>
  <c r="I886" s="1"/>
  <c r="I885" s="1"/>
  <c r="I884" s="1"/>
  <c r="I883" s="1"/>
  <c r="M880"/>
  <c r="M879" s="1"/>
  <c r="M878" s="1"/>
  <c r="M877" s="1"/>
  <c r="L880"/>
  <c r="L879" s="1"/>
  <c r="L878" s="1"/>
  <c r="L877" s="1"/>
  <c r="K880"/>
  <c r="K879" s="1"/>
  <c r="K878" s="1"/>
  <c r="K877" s="1"/>
  <c r="J880"/>
  <c r="J879" s="1"/>
  <c r="J878" s="1"/>
  <c r="J877" s="1"/>
  <c r="I880"/>
  <c r="I879" s="1"/>
  <c r="I878" s="1"/>
  <c r="I877" s="1"/>
  <c r="N875"/>
  <c r="N874" s="1"/>
  <c r="M875"/>
  <c r="M874" s="1"/>
  <c r="L875"/>
  <c r="L874" s="1"/>
  <c r="K875"/>
  <c r="K874" s="1"/>
  <c r="J875"/>
  <c r="J874" s="1"/>
  <c r="I875"/>
  <c r="I874" s="1"/>
  <c r="L872"/>
  <c r="L871" s="1"/>
  <c r="K872"/>
  <c r="K871" s="1"/>
  <c r="J872"/>
  <c r="J871" s="1"/>
  <c r="I872"/>
  <c r="I871" s="1"/>
  <c r="M868"/>
  <c r="M867" s="1"/>
  <c r="M866" s="1"/>
  <c r="L868"/>
  <c r="L867" s="1"/>
  <c r="L866" s="1"/>
  <c r="K868"/>
  <c r="K867" s="1"/>
  <c r="K866" s="1"/>
  <c r="J868"/>
  <c r="J867" s="1"/>
  <c r="J866" s="1"/>
  <c r="I868"/>
  <c r="I867" s="1"/>
  <c r="I866" s="1"/>
  <c r="L861"/>
  <c r="L860" s="1"/>
  <c r="L859" s="1"/>
  <c r="K861"/>
  <c r="K860" s="1"/>
  <c r="K859" s="1"/>
  <c r="J861"/>
  <c r="J860" s="1"/>
  <c r="J859" s="1"/>
  <c r="I861"/>
  <c r="I860" s="1"/>
  <c r="I859" s="1"/>
  <c r="M857"/>
  <c r="M856" s="1"/>
  <c r="M855" s="1"/>
  <c r="M854" s="1"/>
  <c r="L857"/>
  <c r="L856" s="1"/>
  <c r="L855" s="1"/>
  <c r="L854" s="1"/>
  <c r="K857"/>
  <c r="K856" s="1"/>
  <c r="K855" s="1"/>
  <c r="K854" s="1"/>
  <c r="J857"/>
  <c r="J856" s="1"/>
  <c r="J855" s="1"/>
  <c r="J854" s="1"/>
  <c r="I857"/>
  <c r="I856" s="1"/>
  <c r="I855" s="1"/>
  <c r="I854" s="1"/>
  <c r="L852"/>
  <c r="L851" s="1"/>
  <c r="L850" s="1"/>
  <c r="L849" s="1"/>
  <c r="K852"/>
  <c r="K851" s="1"/>
  <c r="K850" s="1"/>
  <c r="K849" s="1"/>
  <c r="J852"/>
  <c r="J851" s="1"/>
  <c r="J850" s="1"/>
  <c r="J849" s="1"/>
  <c r="I852"/>
  <c r="I851" s="1"/>
  <c r="I850" s="1"/>
  <c r="I849" s="1"/>
  <c r="N837"/>
  <c r="N836" s="1"/>
  <c r="N835" s="1"/>
  <c r="L837"/>
  <c r="L836" s="1"/>
  <c r="L835" s="1"/>
  <c r="K837"/>
  <c r="K836" s="1"/>
  <c r="K835" s="1"/>
  <c r="J837"/>
  <c r="J836" s="1"/>
  <c r="J835" s="1"/>
  <c r="I837"/>
  <c r="I836" s="1"/>
  <c r="I835" s="1"/>
  <c r="I829"/>
  <c r="I828" s="1"/>
  <c r="I827" s="1"/>
  <c r="I833"/>
  <c r="I832" s="1"/>
  <c r="I831" s="1"/>
  <c r="N833"/>
  <c r="N832" s="1"/>
  <c r="N831" s="1"/>
  <c r="L833"/>
  <c r="L832" s="1"/>
  <c r="L831" s="1"/>
  <c r="K833"/>
  <c r="K832" s="1"/>
  <c r="K831" s="1"/>
  <c r="J833"/>
  <c r="J832" s="1"/>
  <c r="J831" s="1"/>
  <c r="K829"/>
  <c r="K828" s="1"/>
  <c r="K827" s="1"/>
  <c r="K826" s="1"/>
  <c r="N829"/>
  <c r="N828" s="1"/>
  <c r="N827" s="1"/>
  <c r="L829"/>
  <c r="L828" s="1"/>
  <c r="L827" s="1"/>
  <c r="J829"/>
  <c r="J828"/>
  <c r="J827" s="1"/>
  <c r="I820"/>
  <c r="I819"/>
  <c r="N820"/>
  <c r="N819" s="1"/>
  <c r="L820"/>
  <c r="L819" s="1"/>
  <c r="K820"/>
  <c r="K819"/>
  <c r="J820"/>
  <c r="J819" s="1"/>
  <c r="L817"/>
  <c r="L816" s="1"/>
  <c r="K817"/>
  <c r="K816"/>
  <c r="J817"/>
  <c r="J816" s="1"/>
  <c r="I817"/>
  <c r="I816" s="1"/>
  <c r="I815" s="1"/>
  <c r="I814" s="1"/>
  <c r="I813" s="1"/>
  <c r="M803"/>
  <c r="M802" s="1"/>
  <c r="L803"/>
  <c r="L802" s="1"/>
  <c r="K803"/>
  <c r="K802" s="1"/>
  <c r="J803"/>
  <c r="J802" s="1"/>
  <c r="I803"/>
  <c r="I802" s="1"/>
  <c r="L800"/>
  <c r="L799" s="1"/>
  <c r="K800"/>
  <c r="K799" s="1"/>
  <c r="J800"/>
  <c r="J799" s="1"/>
  <c r="I800"/>
  <c r="I799" s="1"/>
  <c r="N797"/>
  <c r="N796" s="1"/>
  <c r="M797"/>
  <c r="M796" s="1"/>
  <c r="L797"/>
  <c r="L796" s="1"/>
  <c r="K797"/>
  <c r="K796" s="1"/>
  <c r="J797"/>
  <c r="J796" s="1"/>
  <c r="I797"/>
  <c r="I796" s="1"/>
  <c r="N794"/>
  <c r="N793" s="1"/>
  <c r="L794"/>
  <c r="L793" s="1"/>
  <c r="K794"/>
  <c r="K793" s="1"/>
  <c r="J794"/>
  <c r="J793" s="1"/>
  <c r="I794"/>
  <c r="I793" s="1"/>
  <c r="M791"/>
  <c r="M790" s="1"/>
  <c r="L791"/>
  <c r="L790" s="1"/>
  <c r="K791"/>
  <c r="K790" s="1"/>
  <c r="J791"/>
  <c r="J790" s="1"/>
  <c r="I791"/>
  <c r="I790" s="1"/>
  <c r="N788"/>
  <c r="N787" s="1"/>
  <c r="L788"/>
  <c r="L787" s="1"/>
  <c r="K788"/>
  <c r="K787" s="1"/>
  <c r="J788"/>
  <c r="J787" s="1"/>
  <c r="I788"/>
  <c r="I787"/>
  <c r="L785"/>
  <c r="L784" s="1"/>
  <c r="K785"/>
  <c r="K784" s="1"/>
  <c r="J785"/>
  <c r="J784" s="1"/>
  <c r="I785"/>
  <c r="I784" s="1"/>
  <c r="M776"/>
  <c r="M775" s="1"/>
  <c r="M774" s="1"/>
  <c r="M773" s="1"/>
  <c r="M772" s="1"/>
  <c r="L776"/>
  <c r="L775" s="1"/>
  <c r="L774" s="1"/>
  <c r="L773" s="1"/>
  <c r="L772" s="1"/>
  <c r="K776"/>
  <c r="K775" s="1"/>
  <c r="K774" s="1"/>
  <c r="K773" s="1"/>
  <c r="K772" s="1"/>
  <c r="J776"/>
  <c r="J775" s="1"/>
  <c r="J774" s="1"/>
  <c r="J773" s="1"/>
  <c r="J772" s="1"/>
  <c r="I776"/>
  <c r="I775" s="1"/>
  <c r="I774" s="1"/>
  <c r="I773" s="1"/>
  <c r="I772" s="1"/>
  <c r="N769"/>
  <c r="N768" s="1"/>
  <c r="N767" s="1"/>
  <c r="N766" s="1"/>
  <c r="N765" s="1"/>
  <c r="M769"/>
  <c r="M768" s="1"/>
  <c r="M767" s="1"/>
  <c r="M766" s="1"/>
  <c r="M765" s="1"/>
  <c r="L769"/>
  <c r="K769"/>
  <c r="K768" s="1"/>
  <c r="K767" s="1"/>
  <c r="K766" s="1"/>
  <c r="K765" s="1"/>
  <c r="J769"/>
  <c r="J768" s="1"/>
  <c r="J767" s="1"/>
  <c r="J766" s="1"/>
  <c r="J765" s="1"/>
  <c r="I769"/>
  <c r="I768" s="1"/>
  <c r="I767" s="1"/>
  <c r="I766" s="1"/>
  <c r="I765" s="1"/>
  <c r="L768"/>
  <c r="L767" s="1"/>
  <c r="L766" s="1"/>
  <c r="L765" s="1"/>
  <c r="L762"/>
  <c r="L761" s="1"/>
  <c r="L760" s="1"/>
  <c r="L759" s="1"/>
  <c r="K762"/>
  <c r="K761" s="1"/>
  <c r="K760" s="1"/>
  <c r="K759" s="1"/>
  <c r="J762"/>
  <c r="J761" s="1"/>
  <c r="J760" s="1"/>
  <c r="J759" s="1"/>
  <c r="I762"/>
  <c r="I761" s="1"/>
  <c r="I760" s="1"/>
  <c r="I759" s="1"/>
  <c r="N756"/>
  <c r="N755" s="1"/>
  <c r="N754" s="1"/>
  <c r="N753" s="1"/>
  <c r="M756"/>
  <c r="M755" s="1"/>
  <c r="M754" s="1"/>
  <c r="M753" s="1"/>
  <c r="L756"/>
  <c r="L755" s="1"/>
  <c r="L754" s="1"/>
  <c r="L753" s="1"/>
  <c r="K756"/>
  <c r="K755" s="1"/>
  <c r="K754" s="1"/>
  <c r="K753" s="1"/>
  <c r="J756"/>
  <c r="J755" s="1"/>
  <c r="J754" s="1"/>
  <c r="J753" s="1"/>
  <c r="I756"/>
  <c r="I755" s="1"/>
  <c r="I754" s="1"/>
  <c r="I753" s="1"/>
  <c r="M748"/>
  <c r="M747" s="1"/>
  <c r="M742" s="1"/>
  <c r="L748"/>
  <c r="L747" s="1"/>
  <c r="L742" s="1"/>
  <c r="K748"/>
  <c r="K747" s="1"/>
  <c r="K742" s="1"/>
  <c r="J748"/>
  <c r="J747" s="1"/>
  <c r="J742" s="1"/>
  <c r="I748"/>
  <c r="I747" s="1"/>
  <c r="I742" s="1"/>
  <c r="L738"/>
  <c r="L737" s="1"/>
  <c r="L736" s="1"/>
  <c r="L735" s="1"/>
  <c r="L734" s="1"/>
  <c r="K738"/>
  <c r="K737" s="1"/>
  <c r="K736" s="1"/>
  <c r="K735" s="1"/>
  <c r="K734" s="1"/>
  <c r="J738"/>
  <c r="J737" s="1"/>
  <c r="J736" s="1"/>
  <c r="J735" s="1"/>
  <c r="J734" s="1"/>
  <c r="I738"/>
  <c r="I737" s="1"/>
  <c r="I736" s="1"/>
  <c r="I735" s="1"/>
  <c r="I734" s="1"/>
  <c r="L731"/>
  <c r="L730" s="1"/>
  <c r="L729" s="1"/>
  <c r="L728" s="1"/>
  <c r="K731"/>
  <c r="J731"/>
  <c r="J730" s="1"/>
  <c r="J729" s="1"/>
  <c r="J728" s="1"/>
  <c r="I731"/>
  <c r="I730" s="1"/>
  <c r="I729" s="1"/>
  <c r="I728" s="1"/>
  <c r="K730"/>
  <c r="K729" s="1"/>
  <c r="K728" s="1"/>
  <c r="M723"/>
  <c r="M722"/>
  <c r="M721" s="1"/>
  <c r="L723"/>
  <c r="K723"/>
  <c r="J723"/>
  <c r="J722" s="1"/>
  <c r="J721" s="1"/>
  <c r="I723"/>
  <c r="I722" s="1"/>
  <c r="I721" s="1"/>
  <c r="L722"/>
  <c r="L721" s="1"/>
  <c r="K722"/>
  <c r="K721" s="1"/>
  <c r="K715"/>
  <c r="I715"/>
  <c r="K713"/>
  <c r="I713"/>
  <c r="K711"/>
  <c r="I711"/>
  <c r="N709"/>
  <c r="N708" s="1"/>
  <c r="N707" s="1"/>
  <c r="L709"/>
  <c r="L708" s="1"/>
  <c r="L707" s="1"/>
  <c r="K709"/>
  <c r="J709"/>
  <c r="J708" s="1"/>
  <c r="J707" s="1"/>
  <c r="I709"/>
  <c r="N700"/>
  <c r="N699" s="1"/>
  <c r="N698" s="1"/>
  <c r="L700"/>
  <c r="L699" s="1"/>
  <c r="L698" s="1"/>
  <c r="K700"/>
  <c r="K699" s="1"/>
  <c r="K698" s="1"/>
  <c r="J700"/>
  <c r="J699" s="1"/>
  <c r="J698" s="1"/>
  <c r="I700"/>
  <c r="I699" s="1"/>
  <c r="I698" s="1"/>
  <c r="N696"/>
  <c r="N695" s="1"/>
  <c r="L696"/>
  <c r="L695" s="1"/>
  <c r="K696"/>
  <c r="K695" s="1"/>
  <c r="J696"/>
  <c r="J695" s="1"/>
  <c r="I696"/>
  <c r="I695" s="1"/>
  <c r="L693"/>
  <c r="L692" s="1"/>
  <c r="L691" s="1"/>
  <c r="L690" s="1"/>
  <c r="L689" s="1"/>
  <c r="K693"/>
  <c r="K692"/>
  <c r="J693"/>
  <c r="J692" s="1"/>
  <c r="I693"/>
  <c r="I692" s="1"/>
  <c r="I691" s="1"/>
  <c r="N680"/>
  <c r="L680"/>
  <c r="K680"/>
  <c r="J680"/>
  <c r="I680"/>
  <c r="N678"/>
  <c r="L678"/>
  <c r="K678"/>
  <c r="K673" s="1"/>
  <c r="K672" s="1"/>
  <c r="J678"/>
  <c r="I678"/>
  <c r="N676"/>
  <c r="L676"/>
  <c r="K676"/>
  <c r="J676"/>
  <c r="I676"/>
  <c r="L674"/>
  <c r="K674"/>
  <c r="J674"/>
  <c r="I674"/>
  <c r="N670"/>
  <c r="N669" s="1"/>
  <c r="N668" s="1"/>
  <c r="L670"/>
  <c r="K670"/>
  <c r="J670"/>
  <c r="J669" s="1"/>
  <c r="J668" s="1"/>
  <c r="I670"/>
  <c r="I669" s="1"/>
  <c r="I668" s="1"/>
  <c r="L669"/>
  <c r="L668" s="1"/>
  <c r="K669"/>
  <c r="K668" s="1"/>
  <c r="N666"/>
  <c r="N665" s="1"/>
  <c r="N664" s="1"/>
  <c r="M666"/>
  <c r="M665" s="1"/>
  <c r="M664" s="1"/>
  <c r="L666"/>
  <c r="L665" s="1"/>
  <c r="L664" s="1"/>
  <c r="K666"/>
  <c r="K665" s="1"/>
  <c r="K664" s="1"/>
  <c r="J666"/>
  <c r="J665" s="1"/>
  <c r="J664" s="1"/>
  <c r="I666"/>
  <c r="I665" s="1"/>
  <c r="I664" s="1"/>
  <c r="N659"/>
  <c r="N658" s="1"/>
  <c r="N657" s="1"/>
  <c r="M659"/>
  <c r="M658" s="1"/>
  <c r="M657" s="1"/>
  <c r="L659"/>
  <c r="K659"/>
  <c r="K658" s="1"/>
  <c r="K657" s="1"/>
  <c r="J659"/>
  <c r="J658" s="1"/>
  <c r="J657" s="1"/>
  <c r="I659"/>
  <c r="I658" s="1"/>
  <c r="I657" s="1"/>
  <c r="L658"/>
  <c r="L657" s="1"/>
  <c r="L655"/>
  <c r="L654" s="1"/>
  <c r="L653" s="1"/>
  <c r="K655"/>
  <c r="K654" s="1"/>
  <c r="K653" s="1"/>
  <c r="J655"/>
  <c r="J654" s="1"/>
  <c r="J653" s="1"/>
  <c r="I655"/>
  <c r="I654" s="1"/>
  <c r="I653" s="1"/>
  <c r="N648"/>
  <c r="N647" s="1"/>
  <c r="N646" s="1"/>
  <c r="N645" s="1"/>
  <c r="L648"/>
  <c r="L647" s="1"/>
  <c r="L646" s="1"/>
  <c r="L645" s="1"/>
  <c r="K648"/>
  <c r="K647" s="1"/>
  <c r="K646" s="1"/>
  <c r="K645" s="1"/>
  <c r="J648"/>
  <c r="J647" s="1"/>
  <c r="J646" s="1"/>
  <c r="J645" s="1"/>
  <c r="I648"/>
  <c r="I647" s="1"/>
  <c r="I646" s="1"/>
  <c r="I645" s="1"/>
  <c r="L626"/>
  <c r="L625"/>
  <c r="L624" s="1"/>
  <c r="K626"/>
  <c r="K625" s="1"/>
  <c r="K624" s="1"/>
  <c r="J626"/>
  <c r="J625" s="1"/>
  <c r="J624" s="1"/>
  <c r="I626"/>
  <c r="I625" s="1"/>
  <c r="I624" s="1"/>
  <c r="N622"/>
  <c r="N621" s="1"/>
  <c r="N620" s="1"/>
  <c r="L622"/>
  <c r="L621" s="1"/>
  <c r="L620" s="1"/>
  <c r="K622"/>
  <c r="K621" s="1"/>
  <c r="K620" s="1"/>
  <c r="J622"/>
  <c r="J621"/>
  <c r="J620" s="1"/>
  <c r="I622"/>
  <c r="I621"/>
  <c r="I620" s="1"/>
  <c r="K618"/>
  <c r="K617" s="1"/>
  <c r="K616" s="1"/>
  <c r="L618"/>
  <c r="L617" s="1"/>
  <c r="L616" s="1"/>
  <c r="J618"/>
  <c r="J617" s="1"/>
  <c r="J616" s="1"/>
  <c r="I618"/>
  <c r="I617" s="1"/>
  <c r="I616" s="1"/>
  <c r="M611"/>
  <c r="M610" s="1"/>
  <c r="M609" s="1"/>
  <c r="M608" s="1"/>
  <c r="L611"/>
  <c r="L610" s="1"/>
  <c r="L609" s="1"/>
  <c r="L608" s="1"/>
  <c r="K611"/>
  <c r="K610" s="1"/>
  <c r="K609" s="1"/>
  <c r="K608" s="1"/>
  <c r="J611"/>
  <c r="J610" s="1"/>
  <c r="J609" s="1"/>
  <c r="J608" s="1"/>
  <c r="I611"/>
  <c r="I610" s="1"/>
  <c r="I609" s="1"/>
  <c r="I608" s="1"/>
  <c r="L592"/>
  <c r="L591" s="1"/>
  <c r="L590" s="1"/>
  <c r="K592"/>
  <c r="K591" s="1"/>
  <c r="K590" s="1"/>
  <c r="J592"/>
  <c r="J591" s="1"/>
  <c r="J590" s="1"/>
  <c r="I592"/>
  <c r="I591" s="1"/>
  <c r="I590" s="1"/>
  <c r="I588"/>
  <c r="I587" s="1"/>
  <c r="I586" s="1"/>
  <c r="L588"/>
  <c r="L587" s="1"/>
  <c r="L586" s="1"/>
  <c r="K588"/>
  <c r="K587" s="1"/>
  <c r="K586" s="1"/>
  <c r="J588"/>
  <c r="J587" s="1"/>
  <c r="J586" s="1"/>
  <c r="N584"/>
  <c r="N583" s="1"/>
  <c r="N582" s="1"/>
  <c r="L584"/>
  <c r="L583" s="1"/>
  <c r="L582" s="1"/>
  <c r="K584"/>
  <c r="K583" s="1"/>
  <c r="K582" s="1"/>
  <c r="J584"/>
  <c r="J583" s="1"/>
  <c r="J582" s="1"/>
  <c r="I584"/>
  <c r="I583" s="1"/>
  <c r="I582" s="1"/>
  <c r="M577"/>
  <c r="M576" s="1"/>
  <c r="M575" s="1"/>
  <c r="M574" s="1"/>
  <c r="K577"/>
  <c r="K576" s="1"/>
  <c r="K575" s="1"/>
  <c r="K574" s="1"/>
  <c r="I577"/>
  <c r="I576" s="1"/>
  <c r="I575" s="1"/>
  <c r="I574" s="1"/>
  <c r="I563"/>
  <c r="I562" s="1"/>
  <c r="I561" s="1"/>
  <c r="N563"/>
  <c r="N562" s="1"/>
  <c r="N561" s="1"/>
  <c r="L563"/>
  <c r="L562" s="1"/>
  <c r="L561" s="1"/>
  <c r="K563"/>
  <c r="K562" s="1"/>
  <c r="K561" s="1"/>
  <c r="J563"/>
  <c r="J562" s="1"/>
  <c r="J561" s="1"/>
  <c r="L558"/>
  <c r="L557"/>
  <c r="L556" s="1"/>
  <c r="K558"/>
  <c r="K557"/>
  <c r="K556" s="1"/>
  <c r="J558"/>
  <c r="J557" s="1"/>
  <c r="J556" s="1"/>
  <c r="I558"/>
  <c r="I557" s="1"/>
  <c r="I556" s="1"/>
  <c r="K553"/>
  <c r="K552" s="1"/>
  <c r="K551" s="1"/>
  <c r="L553"/>
  <c r="L552" s="1"/>
  <c r="L551" s="1"/>
  <c r="J553"/>
  <c r="J552" s="1"/>
  <c r="J551" s="1"/>
  <c r="I553"/>
  <c r="I552" s="1"/>
  <c r="I551" s="1"/>
  <c r="N544"/>
  <c r="N543"/>
  <c r="N542" s="1"/>
  <c r="N541" s="1"/>
  <c r="N540" s="1"/>
  <c r="M544"/>
  <c r="M543" s="1"/>
  <c r="M542" s="1"/>
  <c r="M541" s="1"/>
  <c r="M540" s="1"/>
  <c r="L544"/>
  <c r="L543" s="1"/>
  <c r="L542" s="1"/>
  <c r="L541" s="1"/>
  <c r="L540" s="1"/>
  <c r="K544"/>
  <c r="K543"/>
  <c r="K542" s="1"/>
  <c r="K541" s="1"/>
  <c r="K540" s="1"/>
  <c r="J544"/>
  <c r="J543" s="1"/>
  <c r="J542" s="1"/>
  <c r="J541" s="1"/>
  <c r="J540" s="1"/>
  <c r="I544"/>
  <c r="I543" s="1"/>
  <c r="I542" s="1"/>
  <c r="I541" s="1"/>
  <c r="I540" s="1"/>
  <c r="K536"/>
  <c r="K535" s="1"/>
  <c r="I536"/>
  <c r="I535" s="1"/>
  <c r="M533"/>
  <c r="M532" s="1"/>
  <c r="K533"/>
  <c r="K532" s="1"/>
  <c r="I533"/>
  <c r="I532" s="1"/>
  <c r="M530"/>
  <c r="M529" s="1"/>
  <c r="L530"/>
  <c r="L529" s="1"/>
  <c r="L528" s="1"/>
  <c r="L527" s="1"/>
  <c r="K530"/>
  <c r="K529" s="1"/>
  <c r="J530"/>
  <c r="J529" s="1"/>
  <c r="J528" s="1"/>
  <c r="J527" s="1"/>
  <c r="I530"/>
  <c r="I529" s="1"/>
  <c r="L524"/>
  <c r="L523" s="1"/>
  <c r="L522" s="1"/>
  <c r="L521" s="1"/>
  <c r="K524"/>
  <c r="K523" s="1"/>
  <c r="K522" s="1"/>
  <c r="K521" s="1"/>
  <c r="J524"/>
  <c r="J523" s="1"/>
  <c r="J522" s="1"/>
  <c r="J521" s="1"/>
  <c r="I524"/>
  <c r="I523" s="1"/>
  <c r="I522" s="1"/>
  <c r="I521" s="1"/>
  <c r="L510"/>
  <c r="L509" s="1"/>
  <c r="L508" s="1"/>
  <c r="K510"/>
  <c r="K509" s="1"/>
  <c r="K508" s="1"/>
  <c r="J510"/>
  <c r="J509" s="1"/>
  <c r="J508" s="1"/>
  <c r="J473"/>
  <c r="J472" s="1"/>
  <c r="J477"/>
  <c r="J476" s="1"/>
  <c r="J480"/>
  <c r="J479" s="1"/>
  <c r="J483"/>
  <c r="J482" s="1"/>
  <c r="J470"/>
  <c r="J469" s="1"/>
  <c r="J491"/>
  <c r="J490" s="1"/>
  <c r="J495"/>
  <c r="J494" s="1"/>
  <c r="J498"/>
  <c r="J497" s="1"/>
  <c r="J501"/>
  <c r="J500" s="1"/>
  <c r="J488"/>
  <c r="J487" s="1"/>
  <c r="J506"/>
  <c r="J505" s="1"/>
  <c r="J504" s="1"/>
  <c r="I510"/>
  <c r="I509"/>
  <c r="I508" s="1"/>
  <c r="M506"/>
  <c r="M505" s="1"/>
  <c r="M504" s="1"/>
  <c r="L506"/>
  <c r="L505" s="1"/>
  <c r="L504" s="1"/>
  <c r="K506"/>
  <c r="K505" s="1"/>
  <c r="K504" s="1"/>
  <c r="I506"/>
  <c r="I505" s="1"/>
  <c r="I504" s="1"/>
  <c r="L501"/>
  <c r="L500" s="1"/>
  <c r="K501"/>
  <c r="K500" s="1"/>
  <c r="I501"/>
  <c r="I500" s="1"/>
  <c r="N498"/>
  <c r="N497" s="1"/>
  <c r="M498"/>
  <c r="M497" s="1"/>
  <c r="L498"/>
  <c r="L497" s="1"/>
  <c r="K498"/>
  <c r="K497" s="1"/>
  <c r="I498"/>
  <c r="I497" s="1"/>
  <c r="L495"/>
  <c r="L494" s="1"/>
  <c r="K495"/>
  <c r="K494" s="1"/>
  <c r="I495"/>
  <c r="I494" s="1"/>
  <c r="L491"/>
  <c r="L490" s="1"/>
  <c r="K491"/>
  <c r="K490" s="1"/>
  <c r="I491"/>
  <c r="I490" s="1"/>
  <c r="N488"/>
  <c r="N487" s="1"/>
  <c r="M488"/>
  <c r="M487" s="1"/>
  <c r="L488"/>
  <c r="L487" s="1"/>
  <c r="K488"/>
  <c r="K487" s="1"/>
  <c r="I488"/>
  <c r="I487" s="1"/>
  <c r="L483"/>
  <c r="L482" s="1"/>
  <c r="K483"/>
  <c r="K482" s="1"/>
  <c r="L480"/>
  <c r="L479" s="1"/>
  <c r="K480"/>
  <c r="K479" s="1"/>
  <c r="I480"/>
  <c r="I479" s="1"/>
  <c r="K477"/>
  <c r="K476" s="1"/>
  <c r="N477"/>
  <c r="N476" s="1"/>
  <c r="L477"/>
  <c r="L476" s="1"/>
  <c r="I477"/>
  <c r="I476" s="1"/>
  <c r="L473"/>
  <c r="L472" s="1"/>
  <c r="K473"/>
  <c r="K472" s="1"/>
  <c r="N470"/>
  <c r="N469" s="1"/>
  <c r="M470"/>
  <c r="M469" s="1"/>
  <c r="L470"/>
  <c r="L469" s="1"/>
  <c r="K470"/>
  <c r="K469"/>
  <c r="I470"/>
  <c r="I469" s="1"/>
  <c r="N463"/>
  <c r="N462" s="1"/>
  <c r="N461" s="1"/>
  <c r="M463"/>
  <c r="M462" s="1"/>
  <c r="M461" s="1"/>
  <c r="L463"/>
  <c r="L462" s="1"/>
  <c r="L461" s="1"/>
  <c r="K463"/>
  <c r="J463"/>
  <c r="I463"/>
  <c r="I462"/>
  <c r="I461" s="1"/>
  <c r="K462"/>
  <c r="K461" s="1"/>
  <c r="J462"/>
  <c r="J461" s="1"/>
  <c r="M459"/>
  <c r="M458" s="1"/>
  <c r="M457" s="1"/>
  <c r="L459"/>
  <c r="L458" s="1"/>
  <c r="L457" s="1"/>
  <c r="L456" s="1"/>
  <c r="L455" s="1"/>
  <c r="K459"/>
  <c r="K458" s="1"/>
  <c r="K457" s="1"/>
  <c r="K456" s="1"/>
  <c r="K455" s="1"/>
  <c r="J459"/>
  <c r="J458" s="1"/>
  <c r="J457" s="1"/>
  <c r="I459"/>
  <c r="I458" s="1"/>
  <c r="I457" s="1"/>
  <c r="N452"/>
  <c r="N451" s="1"/>
  <c r="N450" s="1"/>
  <c r="N449" s="1"/>
  <c r="L452"/>
  <c r="L451" s="1"/>
  <c r="L450" s="1"/>
  <c r="L449" s="1"/>
  <c r="K452"/>
  <c r="K451" s="1"/>
  <c r="K450" s="1"/>
  <c r="K449" s="1"/>
  <c r="J452"/>
  <c r="J451" s="1"/>
  <c r="J450" s="1"/>
  <c r="J449" s="1"/>
  <c r="I452"/>
  <c r="I451" s="1"/>
  <c r="I450" s="1"/>
  <c r="I449" s="1"/>
  <c r="M447"/>
  <c r="M446" s="1"/>
  <c r="M445" s="1"/>
  <c r="M444" s="1"/>
  <c r="K447"/>
  <c r="K446" s="1"/>
  <c r="K445" s="1"/>
  <c r="K444" s="1"/>
  <c r="I447"/>
  <c r="I446" s="1"/>
  <c r="I445" s="1"/>
  <c r="I444" s="1"/>
  <c r="N444"/>
  <c r="L444"/>
  <c r="J444"/>
  <c r="N438"/>
  <c r="N437" s="1"/>
  <c r="N436" s="1"/>
  <c r="N427" s="1"/>
  <c r="N426" s="1"/>
  <c r="L438"/>
  <c r="L437" s="1"/>
  <c r="L436" s="1"/>
  <c r="K438"/>
  <c r="K437" s="1"/>
  <c r="K436" s="1"/>
  <c r="J438"/>
  <c r="J437" s="1"/>
  <c r="J436" s="1"/>
  <c r="I438"/>
  <c r="I437" s="1"/>
  <c r="I436" s="1"/>
  <c r="I430"/>
  <c r="I429" s="1"/>
  <c r="I428" s="1"/>
  <c r="I434"/>
  <c r="I433" s="1"/>
  <c r="I432" s="1"/>
  <c r="N434"/>
  <c r="N433" s="1"/>
  <c r="N432" s="1"/>
  <c r="L434"/>
  <c r="L433" s="1"/>
  <c r="L432" s="1"/>
  <c r="K434"/>
  <c r="K433" s="1"/>
  <c r="K432" s="1"/>
  <c r="J434"/>
  <c r="J433" s="1"/>
  <c r="J432" s="1"/>
  <c r="L430"/>
  <c r="L429" s="1"/>
  <c r="L428" s="1"/>
  <c r="K430"/>
  <c r="K429" s="1"/>
  <c r="K428" s="1"/>
  <c r="J430"/>
  <c r="J429" s="1"/>
  <c r="J428" s="1"/>
  <c r="J427" s="1"/>
  <c r="J426" s="1"/>
  <c r="K418"/>
  <c r="I418"/>
  <c r="K416"/>
  <c r="I416"/>
  <c r="K414"/>
  <c r="I414"/>
  <c r="N413"/>
  <c r="L413"/>
  <c r="J413"/>
  <c r="K408"/>
  <c r="K407" s="1"/>
  <c r="K406" s="1"/>
  <c r="L408"/>
  <c r="L407" s="1"/>
  <c r="L406" s="1"/>
  <c r="J408"/>
  <c r="J407" s="1"/>
  <c r="J406" s="1"/>
  <c r="I408"/>
  <c r="I407" s="1"/>
  <c r="I406" s="1"/>
  <c r="M404"/>
  <c r="M403" s="1"/>
  <c r="M402" s="1"/>
  <c r="L404"/>
  <c r="L403" s="1"/>
  <c r="L402" s="1"/>
  <c r="L401" s="1"/>
  <c r="L400" s="1"/>
  <c r="K404"/>
  <c r="K403" s="1"/>
  <c r="K402" s="1"/>
  <c r="J404"/>
  <c r="J403" s="1"/>
  <c r="J402" s="1"/>
  <c r="I404"/>
  <c r="I403" s="1"/>
  <c r="I402" s="1"/>
  <c r="L397"/>
  <c r="L395" s="1"/>
  <c r="L394" s="1"/>
  <c r="K397"/>
  <c r="K396" s="1"/>
  <c r="K395" s="1"/>
  <c r="K394" s="1"/>
  <c r="J397"/>
  <c r="J395" s="1"/>
  <c r="J394" s="1"/>
  <c r="I397"/>
  <c r="I396" s="1"/>
  <c r="I395" s="1"/>
  <c r="I394" s="1"/>
  <c r="M392"/>
  <c r="M391" s="1"/>
  <c r="M390" s="1"/>
  <c r="M389" s="1"/>
  <c r="L392"/>
  <c r="L391" s="1"/>
  <c r="L390" s="1"/>
  <c r="L389" s="1"/>
  <c r="K392"/>
  <c r="K391" s="1"/>
  <c r="K390" s="1"/>
  <c r="K389" s="1"/>
  <c r="J392"/>
  <c r="J391" s="1"/>
  <c r="J390" s="1"/>
  <c r="J389" s="1"/>
  <c r="I392"/>
  <c r="I391" s="1"/>
  <c r="I390" s="1"/>
  <c r="I389" s="1"/>
  <c r="L387"/>
  <c r="L386" s="1"/>
  <c r="L385" s="1"/>
  <c r="L384" s="1"/>
  <c r="K387"/>
  <c r="K386" s="1"/>
  <c r="K385" s="1"/>
  <c r="K384" s="1"/>
  <c r="J387"/>
  <c r="J386" s="1"/>
  <c r="J385" s="1"/>
  <c r="J384" s="1"/>
  <c r="J383" s="1"/>
  <c r="I387"/>
  <c r="I386" s="1"/>
  <c r="I385" s="1"/>
  <c r="I384" s="1"/>
  <c r="M374"/>
  <c r="M373" s="1"/>
  <c r="M372" s="1"/>
  <c r="M371" s="1"/>
  <c r="M369" s="1"/>
  <c r="L374"/>
  <c r="K374"/>
  <c r="J374"/>
  <c r="J373" s="1"/>
  <c r="J372" s="1"/>
  <c r="J371" s="1"/>
  <c r="I374"/>
  <c r="I373" s="1"/>
  <c r="I372" s="1"/>
  <c r="I371" s="1"/>
  <c r="L373"/>
  <c r="L372" s="1"/>
  <c r="L371" s="1"/>
  <c r="K373"/>
  <c r="K372" s="1"/>
  <c r="K371" s="1"/>
  <c r="N366"/>
  <c r="N365"/>
  <c r="N364" s="1"/>
  <c r="N363" s="1"/>
  <c r="N362" s="1"/>
  <c r="N361" s="1"/>
  <c r="L366"/>
  <c r="L365" s="1"/>
  <c r="L364" s="1"/>
  <c r="L363" s="1"/>
  <c r="L362" s="1"/>
  <c r="L361" s="1"/>
  <c r="K366"/>
  <c r="K365" s="1"/>
  <c r="K364" s="1"/>
  <c r="K363" s="1"/>
  <c r="K362" s="1"/>
  <c r="K361" s="1"/>
  <c r="J366"/>
  <c r="J365" s="1"/>
  <c r="J364" s="1"/>
  <c r="J363" s="1"/>
  <c r="J362" s="1"/>
  <c r="J361" s="1"/>
  <c r="I366"/>
  <c r="I365" s="1"/>
  <c r="I364" s="1"/>
  <c r="I363" s="1"/>
  <c r="I362" s="1"/>
  <c r="I361" s="1"/>
  <c r="M358"/>
  <c r="L358"/>
  <c r="K358"/>
  <c r="J358"/>
  <c r="I358"/>
  <c r="L356"/>
  <c r="K356"/>
  <c r="J356"/>
  <c r="I356"/>
  <c r="M354"/>
  <c r="L354"/>
  <c r="K354"/>
  <c r="J354"/>
  <c r="I354"/>
  <c r="M350"/>
  <c r="M349"/>
  <c r="M348" s="1"/>
  <c r="L350"/>
  <c r="L349" s="1"/>
  <c r="L348" s="1"/>
  <c r="K350"/>
  <c r="K349" s="1"/>
  <c r="K348" s="1"/>
  <c r="J350"/>
  <c r="J349" s="1"/>
  <c r="J348" s="1"/>
  <c r="I350"/>
  <c r="I349" s="1"/>
  <c r="I348" s="1"/>
  <c r="N345"/>
  <c r="N344" s="1"/>
  <c r="L345"/>
  <c r="L344" s="1"/>
  <c r="K345"/>
  <c r="K344" s="1"/>
  <c r="J345"/>
  <c r="J344" s="1"/>
  <c r="I345"/>
  <c r="I344" s="1"/>
  <c r="N342"/>
  <c r="N341" s="1"/>
  <c r="L342"/>
  <c r="L341" s="1"/>
  <c r="K342"/>
  <c r="K341" s="1"/>
  <c r="J342"/>
  <c r="J341" s="1"/>
  <c r="I342"/>
  <c r="I341" s="1"/>
  <c r="M339"/>
  <c r="M338" s="1"/>
  <c r="L339"/>
  <c r="L338" s="1"/>
  <c r="K339"/>
  <c r="K338" s="1"/>
  <c r="J339"/>
  <c r="J338" s="1"/>
  <c r="I339"/>
  <c r="I338" s="1"/>
  <c r="L334"/>
  <c r="L333" s="1"/>
  <c r="L332" s="1"/>
  <c r="L331" s="1"/>
  <c r="K334"/>
  <c r="K333" s="1"/>
  <c r="K332" s="1"/>
  <c r="K331" s="1"/>
  <c r="J334"/>
  <c r="J333"/>
  <c r="J332" s="1"/>
  <c r="J331" s="1"/>
  <c r="I334"/>
  <c r="I333"/>
  <c r="I332" s="1"/>
  <c r="I331" s="1"/>
  <c r="N328"/>
  <c r="N327"/>
  <c r="N326" s="1"/>
  <c r="N325" s="1"/>
  <c r="M328"/>
  <c r="M327"/>
  <c r="M326" s="1"/>
  <c r="M325" s="1"/>
  <c r="L328"/>
  <c r="L327"/>
  <c r="L326" s="1"/>
  <c r="L325" s="1"/>
  <c r="K328"/>
  <c r="K327"/>
  <c r="K326" s="1"/>
  <c r="K325" s="1"/>
  <c r="J328"/>
  <c r="J327"/>
  <c r="J326" s="1"/>
  <c r="J325" s="1"/>
  <c r="I328"/>
  <c r="I327"/>
  <c r="I326" s="1"/>
  <c r="I325" s="1"/>
  <c r="L321"/>
  <c r="L320" s="1"/>
  <c r="K321"/>
  <c r="K320" s="1"/>
  <c r="J321"/>
  <c r="J320"/>
  <c r="I321"/>
  <c r="I320" s="1"/>
  <c r="M318"/>
  <c r="M317" s="1"/>
  <c r="L318"/>
  <c r="L317" s="1"/>
  <c r="K318"/>
  <c r="K317" s="1"/>
  <c r="J318"/>
  <c r="J317" s="1"/>
  <c r="I318"/>
  <c r="I317" s="1"/>
  <c r="L315"/>
  <c r="L314" s="1"/>
  <c r="K315"/>
  <c r="K314" s="1"/>
  <c r="J315"/>
  <c r="J314" s="1"/>
  <c r="I315"/>
  <c r="I314" s="1"/>
  <c r="M312"/>
  <c r="M311" s="1"/>
  <c r="L312"/>
  <c r="L311" s="1"/>
  <c r="K312"/>
  <c r="K311" s="1"/>
  <c r="J312"/>
  <c r="J311" s="1"/>
  <c r="I312"/>
  <c r="I311" s="1"/>
  <c r="L309"/>
  <c r="L308" s="1"/>
  <c r="K309"/>
  <c r="K308" s="1"/>
  <c r="J309"/>
  <c r="J308" s="1"/>
  <c r="I309"/>
  <c r="I308" s="1"/>
  <c r="M305"/>
  <c r="M304" s="1"/>
  <c r="M303" s="1"/>
  <c r="K305"/>
  <c r="K304" s="1"/>
  <c r="K303" s="1"/>
  <c r="I305"/>
  <c r="I304" s="1"/>
  <c r="I303" s="1"/>
  <c r="N295"/>
  <c r="N293" s="1"/>
  <c r="N292" s="1"/>
  <c r="N291" s="1"/>
  <c r="N289" s="1"/>
  <c r="L295"/>
  <c r="L293" s="1"/>
  <c r="L292" s="1"/>
  <c r="L291" s="1"/>
  <c r="L289" s="1"/>
  <c r="K295"/>
  <c r="K294" s="1"/>
  <c r="K293" s="1"/>
  <c r="K292" s="1"/>
  <c r="K291" s="1"/>
  <c r="K289" s="1"/>
  <c r="J295"/>
  <c r="J293" s="1"/>
  <c r="J292" s="1"/>
  <c r="J291" s="1"/>
  <c r="J289" s="1"/>
  <c r="I295"/>
  <c r="I294" s="1"/>
  <c r="I293" s="1"/>
  <c r="I292" s="1"/>
  <c r="I291" s="1"/>
  <c r="I289" s="1"/>
  <c r="M286"/>
  <c r="M285" s="1"/>
  <c r="M284" s="1"/>
  <c r="M283" s="1"/>
  <c r="M282" s="1"/>
  <c r="L286"/>
  <c r="L285" s="1"/>
  <c r="L284" s="1"/>
  <c r="L283" s="1"/>
  <c r="L282" s="1"/>
  <c r="K286"/>
  <c r="K285" s="1"/>
  <c r="K284" s="1"/>
  <c r="K283" s="1"/>
  <c r="K282" s="1"/>
  <c r="J286"/>
  <c r="J285" s="1"/>
  <c r="J284" s="1"/>
  <c r="J283" s="1"/>
  <c r="J282" s="1"/>
  <c r="I286"/>
  <c r="I285"/>
  <c r="I284" s="1"/>
  <c r="I283" s="1"/>
  <c r="I282" s="1"/>
  <c r="N279"/>
  <c r="L279"/>
  <c r="K279"/>
  <c r="J279"/>
  <c r="I279"/>
  <c r="M277"/>
  <c r="L277"/>
  <c r="K277"/>
  <c r="J277"/>
  <c r="I277"/>
  <c r="I274" s="1"/>
  <c r="I273" s="1"/>
  <c r="N275"/>
  <c r="L275"/>
  <c r="K275"/>
  <c r="J275"/>
  <c r="I275"/>
  <c r="L271"/>
  <c r="L270" s="1"/>
  <c r="L269" s="1"/>
  <c r="K271"/>
  <c r="K270" s="1"/>
  <c r="K269" s="1"/>
  <c r="J271"/>
  <c r="J270" s="1"/>
  <c r="J269" s="1"/>
  <c r="I271"/>
  <c r="I270" s="1"/>
  <c r="I269" s="1"/>
  <c r="N267"/>
  <c r="N266" s="1"/>
  <c r="N265" s="1"/>
  <c r="L267"/>
  <c r="L266" s="1"/>
  <c r="K267"/>
  <c r="K266" s="1"/>
  <c r="J267"/>
  <c r="J266" s="1"/>
  <c r="I267"/>
  <c r="I266" s="1"/>
  <c r="I265" s="1"/>
  <c r="N262"/>
  <c r="N261" s="1"/>
  <c r="N260" s="1"/>
  <c r="N259" s="1"/>
  <c r="M262"/>
  <c r="M261" s="1"/>
  <c r="M260" s="1"/>
  <c r="M259" s="1"/>
  <c r="L262"/>
  <c r="L261" s="1"/>
  <c r="L260" s="1"/>
  <c r="L259" s="1"/>
  <c r="K262"/>
  <c r="K261" s="1"/>
  <c r="K260" s="1"/>
  <c r="K259" s="1"/>
  <c r="J262"/>
  <c r="J261" s="1"/>
  <c r="J260" s="1"/>
  <c r="J259" s="1"/>
  <c r="I262"/>
  <c r="I261" s="1"/>
  <c r="I260" s="1"/>
  <c r="I259" s="1"/>
  <c r="N257"/>
  <c r="N256" s="1"/>
  <c r="N255" s="1"/>
  <c r="N254" s="1"/>
  <c r="L257"/>
  <c r="L256" s="1"/>
  <c r="L255" s="1"/>
  <c r="L254" s="1"/>
  <c r="K257"/>
  <c r="K256" s="1"/>
  <c r="K255" s="1"/>
  <c r="K254" s="1"/>
  <c r="J257"/>
  <c r="J256" s="1"/>
  <c r="J255" s="1"/>
  <c r="J254" s="1"/>
  <c r="I257"/>
  <c r="I256" s="1"/>
  <c r="I255" s="1"/>
  <c r="I254" s="1"/>
  <c r="M250"/>
  <c r="M249" s="1"/>
  <c r="M248" s="1"/>
  <c r="M247" s="1"/>
  <c r="M246" s="1"/>
  <c r="L250"/>
  <c r="L249" s="1"/>
  <c r="L248" s="1"/>
  <c r="L247" s="1"/>
  <c r="L246" s="1"/>
  <c r="K250"/>
  <c r="K249" s="1"/>
  <c r="K248" s="1"/>
  <c r="K247" s="1"/>
  <c r="K246" s="1"/>
  <c r="J250"/>
  <c r="J249" s="1"/>
  <c r="J248" s="1"/>
  <c r="J247" s="1"/>
  <c r="J246" s="1"/>
  <c r="I250"/>
  <c r="I249" s="1"/>
  <c r="I248" s="1"/>
  <c r="I247" s="1"/>
  <c r="I246" s="1"/>
  <c r="N243"/>
  <c r="L243"/>
  <c r="K243"/>
  <c r="J243"/>
  <c r="I243"/>
  <c r="M241"/>
  <c r="L241"/>
  <c r="K241"/>
  <c r="J241"/>
  <c r="I241"/>
  <c r="I238" s="1"/>
  <c r="I237" s="1"/>
  <c r="I236" s="1"/>
  <c r="I235" s="1"/>
  <c r="N239"/>
  <c r="L239"/>
  <c r="K239"/>
  <c r="J239"/>
  <c r="J238" s="1"/>
  <c r="J237" s="1"/>
  <c r="J236" s="1"/>
  <c r="J235" s="1"/>
  <c r="I239"/>
  <c r="M210"/>
  <c r="M209" s="1"/>
  <c r="K210"/>
  <c r="K209" s="1"/>
  <c r="I210"/>
  <c r="I209" s="1"/>
  <c r="I199" s="1"/>
  <c r="I198" s="1"/>
  <c r="I197" s="1"/>
  <c r="I201"/>
  <c r="I200" s="1"/>
  <c r="K201"/>
  <c r="K200" s="1"/>
  <c r="K199" s="1"/>
  <c r="K198" s="1"/>
  <c r="K197" s="1"/>
  <c r="N194"/>
  <c r="N193" s="1"/>
  <c r="N192" s="1"/>
  <c r="N191" s="1"/>
  <c r="N190" s="1"/>
  <c r="L194"/>
  <c r="L193" s="1"/>
  <c r="L192" s="1"/>
  <c r="L191" s="1"/>
  <c r="L190" s="1"/>
  <c r="K194"/>
  <c r="K193" s="1"/>
  <c r="K192" s="1"/>
  <c r="K191" s="1"/>
  <c r="K190" s="1"/>
  <c r="J194"/>
  <c r="J193" s="1"/>
  <c r="J192" s="1"/>
  <c r="J191" s="1"/>
  <c r="J190" s="1"/>
  <c r="I194"/>
  <c r="I193" s="1"/>
  <c r="I192" s="1"/>
  <c r="I191" s="1"/>
  <c r="I190" s="1"/>
  <c r="N187"/>
  <c r="N186" s="1"/>
  <c r="N185" s="1"/>
  <c r="N184" s="1"/>
  <c r="N183" s="1"/>
  <c r="L187"/>
  <c r="L186" s="1"/>
  <c r="L185" s="1"/>
  <c r="L184" s="1"/>
  <c r="L183" s="1"/>
  <c r="K187"/>
  <c r="K186" s="1"/>
  <c r="K185" s="1"/>
  <c r="K184" s="1"/>
  <c r="K183" s="1"/>
  <c r="J187"/>
  <c r="J186" s="1"/>
  <c r="J185" s="1"/>
  <c r="J184" s="1"/>
  <c r="J183" s="1"/>
  <c r="I187"/>
  <c r="I186" s="1"/>
  <c r="I185" s="1"/>
  <c r="I184" s="1"/>
  <c r="I183" s="1"/>
  <c r="N173"/>
  <c r="N172" s="1"/>
  <c r="K173"/>
  <c r="K172" s="1"/>
  <c r="J173"/>
  <c r="J172" s="1"/>
  <c r="I173"/>
  <c r="I172" s="1"/>
  <c r="N170"/>
  <c r="M170"/>
  <c r="L170"/>
  <c r="K170"/>
  <c r="K167" s="1"/>
  <c r="K166" s="1"/>
  <c r="K165" s="1"/>
  <c r="K164" s="1"/>
  <c r="J170"/>
  <c r="I170"/>
  <c r="M168"/>
  <c r="L168"/>
  <c r="K168"/>
  <c r="J168"/>
  <c r="I168"/>
  <c r="N155"/>
  <c r="N154" s="1"/>
  <c r="N153" s="1"/>
  <c r="M155"/>
  <c r="M154" s="1"/>
  <c r="M153" s="1"/>
  <c r="M150"/>
  <c r="M124"/>
  <c r="M126"/>
  <c r="M128"/>
  <c r="M144"/>
  <c r="M142"/>
  <c r="M131"/>
  <c r="L155"/>
  <c r="L154" s="1"/>
  <c r="L153" s="1"/>
  <c r="K155"/>
  <c r="K154" s="1"/>
  <c r="K153" s="1"/>
  <c r="J155"/>
  <c r="J154" s="1"/>
  <c r="J153" s="1"/>
  <c r="I155"/>
  <c r="I154" s="1"/>
  <c r="I153" s="1"/>
  <c r="I150"/>
  <c r="I124"/>
  <c r="I126"/>
  <c r="I128"/>
  <c r="I144"/>
  <c r="I142"/>
  <c r="I131"/>
  <c r="K150"/>
  <c r="I151"/>
  <c r="L151"/>
  <c r="J151"/>
  <c r="L150"/>
  <c r="J150"/>
  <c r="L144"/>
  <c r="L141" s="1"/>
  <c r="L140" s="1"/>
  <c r="L139" s="1"/>
  <c r="L138" s="1"/>
  <c r="K144"/>
  <c r="J144"/>
  <c r="J141" s="1"/>
  <c r="J140" s="1"/>
  <c r="J139" s="1"/>
  <c r="J138" s="1"/>
  <c r="L142"/>
  <c r="K142"/>
  <c r="J142"/>
  <c r="N135"/>
  <c r="L135"/>
  <c r="K135"/>
  <c r="J135"/>
  <c r="I135"/>
  <c r="N134"/>
  <c r="L134"/>
  <c r="K134"/>
  <c r="J134"/>
  <c r="I134"/>
  <c r="N133"/>
  <c r="L133"/>
  <c r="K133"/>
  <c r="J133"/>
  <c r="I133"/>
  <c r="N132"/>
  <c r="L132"/>
  <c r="K132"/>
  <c r="J132"/>
  <c r="I132"/>
  <c r="N131"/>
  <c r="L131"/>
  <c r="K131"/>
  <c r="J131"/>
  <c r="L128"/>
  <c r="K128"/>
  <c r="J128"/>
  <c r="N126"/>
  <c r="L126"/>
  <c r="K126"/>
  <c r="J126"/>
  <c r="K124"/>
  <c r="L124"/>
  <c r="L123" s="1"/>
  <c r="J124"/>
  <c r="M115"/>
  <c r="M114" s="1"/>
  <c r="M113" s="1"/>
  <c r="M112" s="1"/>
  <c r="M111" s="1"/>
  <c r="M110" s="1"/>
  <c r="L115"/>
  <c r="L114" s="1"/>
  <c r="L113" s="1"/>
  <c r="L112" s="1"/>
  <c r="L111" s="1"/>
  <c r="L110" s="1"/>
  <c r="K115"/>
  <c r="K114" s="1"/>
  <c r="K113" s="1"/>
  <c r="K112" s="1"/>
  <c r="K111" s="1"/>
  <c r="K110" s="1"/>
  <c r="J115"/>
  <c r="J114" s="1"/>
  <c r="J113" s="1"/>
  <c r="J112" s="1"/>
  <c r="J111" s="1"/>
  <c r="J110" s="1"/>
  <c r="I115"/>
  <c r="I114" s="1"/>
  <c r="I113" s="1"/>
  <c r="I112" s="1"/>
  <c r="I111" s="1"/>
  <c r="I110" s="1"/>
  <c r="N85"/>
  <c r="M85"/>
  <c r="L85"/>
  <c r="K85"/>
  <c r="J85"/>
  <c r="I85"/>
  <c r="L81"/>
  <c r="K81"/>
  <c r="J81"/>
  <c r="I81"/>
  <c r="I79"/>
  <c r="N79"/>
  <c r="L79"/>
  <c r="K79"/>
  <c r="J79"/>
  <c r="J78" s="1"/>
  <c r="J77" s="1"/>
  <c r="K72"/>
  <c r="K71" s="1"/>
  <c r="K70" s="1"/>
  <c r="K69" s="1"/>
  <c r="K68" s="1"/>
  <c r="I72"/>
  <c r="I71" s="1"/>
  <c r="I70" s="1"/>
  <c r="I69" s="1"/>
  <c r="I68" s="1"/>
  <c r="L72"/>
  <c r="L71" s="1"/>
  <c r="L70" s="1"/>
  <c r="L69" s="1"/>
  <c r="L68" s="1"/>
  <c r="J72"/>
  <c r="J71" s="1"/>
  <c r="J70" s="1"/>
  <c r="J69" s="1"/>
  <c r="J68" s="1"/>
  <c r="M63"/>
  <c r="M62" s="1"/>
  <c r="L63"/>
  <c r="L62" s="1"/>
  <c r="K63"/>
  <c r="K62" s="1"/>
  <c r="J63"/>
  <c r="J62" s="1"/>
  <c r="I63"/>
  <c r="I62" s="1"/>
  <c r="I58"/>
  <c r="L58"/>
  <c r="K58"/>
  <c r="J58"/>
  <c r="K56"/>
  <c r="I56"/>
  <c r="L56"/>
  <c r="J56"/>
  <c r="M51"/>
  <c r="M50" s="1"/>
  <c r="M49" s="1"/>
  <c r="M48" s="1"/>
  <c r="M47" s="1"/>
  <c r="L51"/>
  <c r="L50" s="1"/>
  <c r="L49" s="1"/>
  <c r="L48" s="1"/>
  <c r="L47" s="1"/>
  <c r="K51"/>
  <c r="K50" s="1"/>
  <c r="K49" s="1"/>
  <c r="K48" s="1"/>
  <c r="K47" s="1"/>
  <c r="J51"/>
  <c r="J50" s="1"/>
  <c r="J49" s="1"/>
  <c r="J48" s="1"/>
  <c r="J47" s="1"/>
  <c r="I51"/>
  <c r="I50" s="1"/>
  <c r="I49" s="1"/>
  <c r="I48" s="1"/>
  <c r="I47" s="1"/>
  <c r="I42"/>
  <c r="L42"/>
  <c r="K42"/>
  <c r="J42"/>
  <c r="K40"/>
  <c r="I40"/>
  <c r="N40"/>
  <c r="L40"/>
  <c r="J40"/>
  <c r="K38"/>
  <c r="L38"/>
  <c r="L37" s="1"/>
  <c r="L36" s="1"/>
  <c r="L35" s="1"/>
  <c r="L34" s="1"/>
  <c r="J38"/>
  <c r="I38"/>
  <c r="I37" s="1"/>
  <c r="I36" s="1"/>
  <c r="I35" s="1"/>
  <c r="I34" s="1"/>
  <c r="K31"/>
  <c r="N31"/>
  <c r="L31"/>
  <c r="J31"/>
  <c r="I31"/>
  <c r="I29"/>
  <c r="L29"/>
  <c r="K29"/>
  <c r="J29"/>
  <c r="K27"/>
  <c r="I27"/>
  <c r="L27"/>
  <c r="J27"/>
  <c r="K25"/>
  <c r="K24" s="1"/>
  <c r="L25"/>
  <c r="J25"/>
  <c r="I25"/>
  <c r="N22"/>
  <c r="N21" s="1"/>
  <c r="L22"/>
  <c r="L21" s="1"/>
  <c r="K22"/>
  <c r="K21" s="1"/>
  <c r="J22"/>
  <c r="J21" s="1"/>
  <c r="I22"/>
  <c r="I21" s="1"/>
  <c r="N19"/>
  <c r="N18" s="1"/>
  <c r="L19"/>
  <c r="L18" s="1"/>
  <c r="K19"/>
  <c r="K18" s="1"/>
  <c r="J19"/>
  <c r="J18" s="1"/>
  <c r="I19"/>
  <c r="I18" s="1"/>
  <c r="G1364"/>
  <c r="G1363" s="1"/>
  <c r="N25"/>
  <c r="N63"/>
  <c r="N62" s="1"/>
  <c r="M19"/>
  <c r="M18" s="1"/>
  <c r="N38"/>
  <c r="N51"/>
  <c r="N50" s="1"/>
  <c r="N49" s="1"/>
  <c r="N48" s="1"/>
  <c r="N47" s="1"/>
  <c r="M81"/>
  <c r="N115"/>
  <c r="N114" s="1"/>
  <c r="N113" s="1"/>
  <c r="N112" s="1"/>
  <c r="N111" s="1"/>
  <c r="N110" s="1"/>
  <c r="N144"/>
  <c r="M194"/>
  <c r="M193" s="1"/>
  <c r="M192" s="1"/>
  <c r="M191" s="1"/>
  <c r="M190" s="1"/>
  <c r="N250"/>
  <c r="N249" s="1"/>
  <c r="N248" s="1"/>
  <c r="N247" s="1"/>
  <c r="N246" s="1"/>
  <c r="N286"/>
  <c r="N285" s="1"/>
  <c r="N284" s="1"/>
  <c r="N283" s="1"/>
  <c r="N282" s="1"/>
  <c r="N318"/>
  <c r="N317" s="1"/>
  <c r="N358"/>
  <c r="N392"/>
  <c r="N391" s="1"/>
  <c r="N390" s="1"/>
  <c r="N389" s="1"/>
  <c r="N404"/>
  <c r="N403" s="1"/>
  <c r="N402" s="1"/>
  <c r="M416"/>
  <c r="N459"/>
  <c r="N458" s="1"/>
  <c r="N457" s="1"/>
  <c r="N456" s="1"/>
  <c r="N455" s="1"/>
  <c r="N530"/>
  <c r="N529" s="1"/>
  <c r="N528" s="1"/>
  <c r="N527" s="1"/>
  <c r="N588"/>
  <c r="N587" s="1"/>
  <c r="N586" s="1"/>
  <c r="N611"/>
  <c r="N610" s="1"/>
  <c r="N609" s="1"/>
  <c r="N608" s="1"/>
  <c r="M626"/>
  <c r="M625" s="1"/>
  <c r="M624" s="1"/>
  <c r="M674"/>
  <c r="N738"/>
  <c r="N737" s="1"/>
  <c r="N736" s="1"/>
  <c r="N735" s="1"/>
  <c r="N734" s="1"/>
  <c r="N791"/>
  <c r="N790" s="1"/>
  <c r="N934"/>
  <c r="N933" s="1"/>
  <c r="N932" s="1"/>
  <c r="N931" s="1"/>
  <c r="N971"/>
  <c r="N970" s="1"/>
  <c r="N969" s="1"/>
  <c r="N968" s="1"/>
  <c r="M1006"/>
  <c r="M1005" s="1"/>
  <c r="N1084"/>
  <c r="N1144"/>
  <c r="N1143" s="1"/>
  <c r="N1162"/>
  <c r="N1161" s="1"/>
  <c r="N1174"/>
  <c r="N1173" s="1"/>
  <c r="N1180"/>
  <c r="N1179" s="1"/>
  <c r="N1259"/>
  <c r="M1272"/>
  <c r="N1350"/>
  <c r="N1349" s="1"/>
  <c r="N1348" s="1"/>
  <c r="N1347" s="1"/>
  <c r="N1358"/>
  <c r="N1357" s="1"/>
  <c r="N312"/>
  <c r="N311" s="1"/>
  <c r="N374"/>
  <c r="N373" s="1"/>
  <c r="N372" s="1"/>
  <c r="N371" s="1"/>
  <c r="L396"/>
  <c r="N430"/>
  <c r="N429" s="1"/>
  <c r="N428" s="1"/>
  <c r="N480"/>
  <c r="N479" s="1"/>
  <c r="N524"/>
  <c r="N523" s="1"/>
  <c r="N522"/>
  <c r="N521" s="1"/>
  <c r="M655"/>
  <c r="M654" s="1"/>
  <c r="M653"/>
  <c r="M678"/>
  <c r="N857"/>
  <c r="N856" s="1"/>
  <c r="N855" s="1"/>
  <c r="N854" s="1"/>
  <c r="N887"/>
  <c r="N886" s="1"/>
  <c r="N885" s="1"/>
  <c r="N884" s="1"/>
  <c r="N883" s="1"/>
  <c r="N905"/>
  <c r="N904" s="1"/>
  <c r="N903" s="1"/>
  <c r="N902" s="1"/>
  <c r="N901" s="1"/>
  <c r="N1040"/>
  <c r="N1039" s="1"/>
  <c r="N1038" s="1"/>
  <c r="N1080"/>
  <c r="N1079" s="1"/>
  <c r="N1078" s="1"/>
  <c r="N1110"/>
  <c r="N1109" s="1"/>
  <c r="N1108" s="1"/>
  <c r="N1107" s="1"/>
  <c r="N1106" s="1"/>
  <c r="N1126"/>
  <c r="N1125" s="1"/>
  <c r="N1132"/>
  <c r="N1131" s="1"/>
  <c r="N1138"/>
  <c r="N1137" s="1"/>
  <c r="N1150"/>
  <c r="N1149" s="1"/>
  <c r="N1156"/>
  <c r="N1155" s="1"/>
  <c r="N1186"/>
  <c r="N1185" s="1"/>
  <c r="N1220"/>
  <c r="N1219" s="1"/>
  <c r="N1218" s="1"/>
  <c r="N1252"/>
  <c r="N1251" s="1"/>
  <c r="N1250" s="1"/>
  <c r="N1249" s="1"/>
  <c r="M1267"/>
  <c r="N1339"/>
  <c r="N271"/>
  <c r="N270" s="1"/>
  <c r="N269" s="1"/>
  <c r="N354"/>
  <c r="N241"/>
  <c r="N277"/>
  <c r="N274" s="1"/>
  <c r="N273" s="1"/>
  <c r="N339"/>
  <c r="N338" s="1"/>
  <c r="M434"/>
  <c r="M433" s="1"/>
  <c r="M432" s="1"/>
  <c r="M693"/>
  <c r="M692"/>
  <c r="M700"/>
  <c r="M699"/>
  <c r="M698" s="1"/>
  <c r="N785"/>
  <c r="N784" s="1"/>
  <c r="N803"/>
  <c r="N802" s="1"/>
  <c r="N868"/>
  <c r="N867"/>
  <c r="N866" s="1"/>
  <c r="M949"/>
  <c r="M948"/>
  <c r="M947" s="1"/>
  <c r="M946" s="1"/>
  <c r="M995"/>
  <c r="M992" s="1"/>
  <c r="M991" s="1"/>
  <c r="M1000"/>
  <c r="N1064"/>
  <c r="N1063" s="1"/>
  <c r="N1062" s="1"/>
  <c r="N1061" s="1"/>
  <c r="N1060" s="1"/>
  <c r="N1198"/>
  <c r="N1197" s="1"/>
  <c r="M1323"/>
  <c r="M1322" s="1"/>
  <c r="M1321" s="1"/>
  <c r="M1320" s="1"/>
  <c r="M1319" s="1"/>
  <c r="M31"/>
  <c r="S31"/>
  <c r="M42"/>
  <c r="S42"/>
  <c r="M25"/>
  <c r="S25"/>
  <c r="M38"/>
  <c r="S38"/>
  <c r="M58"/>
  <c r="S58"/>
  <c r="N27"/>
  <c r="T27"/>
  <c r="N56"/>
  <c r="T56"/>
  <c r="N72"/>
  <c r="N71" s="1"/>
  <c r="N70" s="1"/>
  <c r="N69" s="1"/>
  <c r="N68" s="1"/>
  <c r="T72"/>
  <c r="T71" s="1"/>
  <c r="T70" s="1"/>
  <c r="T69" s="1"/>
  <c r="T68" s="1"/>
  <c r="N81"/>
  <c r="T81"/>
  <c r="N124"/>
  <c r="T124"/>
  <c r="N128"/>
  <c r="T128"/>
  <c r="N142"/>
  <c r="T142"/>
  <c r="N151"/>
  <c r="N168"/>
  <c r="T168"/>
  <c r="T167" s="1"/>
  <c r="T166" s="1"/>
  <c r="T165" s="1"/>
  <c r="T164" s="1"/>
  <c r="T162" s="1"/>
  <c r="M173"/>
  <c r="M172" s="1"/>
  <c r="S173"/>
  <c r="S172" s="1"/>
  <c r="M239"/>
  <c r="S239"/>
  <c r="M243"/>
  <c r="S243"/>
  <c r="M257"/>
  <c r="M256" s="1"/>
  <c r="M255" s="1"/>
  <c r="M254" s="1"/>
  <c r="S257"/>
  <c r="S256" s="1"/>
  <c r="S255" s="1"/>
  <c r="S254" s="1"/>
  <c r="M267"/>
  <c r="M266" s="1"/>
  <c r="S267"/>
  <c r="S266" s="1"/>
  <c r="S265" s="1"/>
  <c r="M275"/>
  <c r="S275"/>
  <c r="S279"/>
  <c r="M279"/>
  <c r="M295"/>
  <c r="M294" s="1"/>
  <c r="M293" s="1"/>
  <c r="M292" s="1"/>
  <c r="M291" s="1"/>
  <c r="M289" s="1"/>
  <c r="S295"/>
  <c r="S294" s="1"/>
  <c r="S293" s="1"/>
  <c r="S292" s="1"/>
  <c r="S291" s="1"/>
  <c r="S289" s="1"/>
  <c r="M309"/>
  <c r="M308" s="1"/>
  <c r="S309"/>
  <c r="S308" s="1"/>
  <c r="M315"/>
  <c r="M314" s="1"/>
  <c r="S315"/>
  <c r="S314" s="1"/>
  <c r="M321"/>
  <c r="M320" s="1"/>
  <c r="S321"/>
  <c r="S320" s="1"/>
  <c r="M334"/>
  <c r="M333" s="1"/>
  <c r="M332" s="1"/>
  <c r="M331" s="1"/>
  <c r="S334"/>
  <c r="S333" s="1"/>
  <c r="S332" s="1"/>
  <c r="S331" s="1"/>
  <c r="M342"/>
  <c r="M341" s="1"/>
  <c r="S342"/>
  <c r="S341" s="1"/>
  <c r="S337" s="1"/>
  <c r="M356"/>
  <c r="S356"/>
  <c r="M366"/>
  <c r="M365" s="1"/>
  <c r="M364" s="1"/>
  <c r="M363" s="1"/>
  <c r="M362" s="1"/>
  <c r="M361" s="1"/>
  <c r="S366"/>
  <c r="S365" s="1"/>
  <c r="S364" s="1"/>
  <c r="S363" s="1"/>
  <c r="S362" s="1"/>
  <c r="S361" s="1"/>
  <c r="M387"/>
  <c r="M386" s="1"/>
  <c r="M385" s="1"/>
  <c r="M384" s="1"/>
  <c r="S387"/>
  <c r="S386" s="1"/>
  <c r="S385" s="1"/>
  <c r="S384" s="1"/>
  <c r="S397"/>
  <c r="S396" s="1"/>
  <c r="S395" s="1"/>
  <c r="S394" s="1"/>
  <c r="M397"/>
  <c r="M396" s="1"/>
  <c r="M395" s="1"/>
  <c r="M394" s="1"/>
  <c r="N408"/>
  <c r="N407" s="1"/>
  <c r="N406" s="1"/>
  <c r="T408"/>
  <c r="T407" s="1"/>
  <c r="T406" s="1"/>
  <c r="T401" s="1"/>
  <c r="T400" s="1"/>
  <c r="M438"/>
  <c r="M437" s="1"/>
  <c r="M436" s="1"/>
  <c r="S438"/>
  <c r="S437" s="1"/>
  <c r="S436" s="1"/>
  <c r="M452"/>
  <c r="M451" s="1"/>
  <c r="M450" s="1"/>
  <c r="M449" s="1"/>
  <c r="S452"/>
  <c r="S451" s="1"/>
  <c r="S450" s="1"/>
  <c r="S449" s="1"/>
  <c r="N473"/>
  <c r="N472" s="1"/>
  <c r="T473"/>
  <c r="T472" s="1"/>
  <c r="M491"/>
  <c r="M490" s="1"/>
  <c r="S491"/>
  <c r="S490" s="1"/>
  <c r="M495"/>
  <c r="M494" s="1"/>
  <c r="S495"/>
  <c r="S494" s="1"/>
  <c r="M501"/>
  <c r="M500" s="1"/>
  <c r="S501"/>
  <c r="S500" s="1"/>
  <c r="M524"/>
  <c r="M523" s="1"/>
  <c r="M522" s="1"/>
  <c r="M521" s="1"/>
  <c r="M536"/>
  <c r="M535" s="1"/>
  <c r="S536"/>
  <c r="S535" s="1"/>
  <c r="M558"/>
  <c r="M557" s="1"/>
  <c r="M556" s="1"/>
  <c r="M592"/>
  <c r="M591" s="1"/>
  <c r="M590" s="1"/>
  <c r="S592"/>
  <c r="S591" s="1"/>
  <c r="S590" s="1"/>
  <c r="N618"/>
  <c r="N617" s="1"/>
  <c r="N616" s="1"/>
  <c r="T618"/>
  <c r="T617" s="1"/>
  <c r="T616" s="1"/>
  <c r="N626"/>
  <c r="N625" s="1"/>
  <c r="N624" s="1"/>
  <c r="T626"/>
  <c r="T625" s="1"/>
  <c r="T624" s="1"/>
  <c r="N655"/>
  <c r="N654" s="1"/>
  <c r="N653" s="1"/>
  <c r="N652" s="1"/>
  <c r="N651" s="1"/>
  <c r="T655"/>
  <c r="T654" s="1"/>
  <c r="T653" s="1"/>
  <c r="T652" s="1"/>
  <c r="T651" s="1"/>
  <c r="N674"/>
  <c r="N673" s="1"/>
  <c r="N672" s="1"/>
  <c r="T674"/>
  <c r="T673" s="1"/>
  <c r="T672" s="1"/>
  <c r="N693"/>
  <c r="N692" s="1"/>
  <c r="T693"/>
  <c r="T692" s="1"/>
  <c r="T691" s="1"/>
  <c r="T690" s="1"/>
  <c r="T689" s="1"/>
  <c r="M731"/>
  <c r="M730" s="1"/>
  <c r="M729" s="1"/>
  <c r="M728" s="1"/>
  <c r="S731"/>
  <c r="S730" s="1"/>
  <c r="S729" s="1"/>
  <c r="S728" s="1"/>
  <c r="M762"/>
  <c r="M761" s="1"/>
  <c r="M760" s="1"/>
  <c r="M759" s="1"/>
  <c r="S762"/>
  <c r="S761" s="1"/>
  <c r="S760" s="1"/>
  <c r="S759" s="1"/>
  <c r="M788"/>
  <c r="M787" s="1"/>
  <c r="S788"/>
  <c r="S787" s="1"/>
  <c r="M794"/>
  <c r="M793" s="1"/>
  <c r="S794"/>
  <c r="S793" s="1"/>
  <c r="M800"/>
  <c r="M799" s="1"/>
  <c r="S800"/>
  <c r="S799" s="1"/>
  <c r="M817"/>
  <c r="M816" s="1"/>
  <c r="M833"/>
  <c r="M832" s="1"/>
  <c r="M831" s="1"/>
  <c r="M852"/>
  <c r="M851" s="1"/>
  <c r="M850" s="1"/>
  <c r="M849" s="1"/>
  <c r="S852"/>
  <c r="S851" s="1"/>
  <c r="S850" s="1"/>
  <c r="S849" s="1"/>
  <c r="M861"/>
  <c r="M860" s="1"/>
  <c r="M859" s="1"/>
  <c r="S861"/>
  <c r="S860" s="1"/>
  <c r="S859" s="1"/>
  <c r="M872"/>
  <c r="M871" s="1"/>
  <c r="S872"/>
  <c r="S871" s="1"/>
  <c r="S893"/>
  <c r="S892" s="1"/>
  <c r="S890" s="1"/>
  <c r="S894"/>
  <c r="M912"/>
  <c r="M911" s="1"/>
  <c r="M910" s="1"/>
  <c r="S912"/>
  <c r="S911" s="1"/>
  <c r="S910" s="1"/>
  <c r="M927"/>
  <c r="M926" s="1"/>
  <c r="M925" s="1"/>
  <c r="M924" s="1"/>
  <c r="S927"/>
  <c r="S926" s="1"/>
  <c r="S925" s="1"/>
  <c r="S924" s="1"/>
  <c r="N949"/>
  <c r="N948" s="1"/>
  <c r="N947" s="1"/>
  <c r="N946" s="1"/>
  <c r="M966"/>
  <c r="M965" s="1"/>
  <c r="M964" s="1"/>
  <c r="M963" s="1"/>
  <c r="S966"/>
  <c r="S965" s="1"/>
  <c r="S964" s="1"/>
  <c r="S963" s="1"/>
  <c r="M978"/>
  <c r="M977" s="1"/>
  <c r="M976" s="1"/>
  <c r="M975" s="1"/>
  <c r="N988"/>
  <c r="N987" s="1"/>
  <c r="N986" s="1"/>
  <c r="N985" s="1"/>
  <c r="M1045"/>
  <c r="M1044" s="1"/>
  <c r="M1043" s="1"/>
  <c r="M1042" s="1"/>
  <c r="S1045"/>
  <c r="S1044" s="1"/>
  <c r="S1043" s="1"/>
  <c r="S1042" s="1"/>
  <c r="M1057"/>
  <c r="M1056" s="1"/>
  <c r="M1055" s="1"/>
  <c r="M1054" s="1"/>
  <c r="M1053" s="1"/>
  <c r="S1057"/>
  <c r="S1056" s="1"/>
  <c r="S1055" s="1"/>
  <c r="S1054" s="1"/>
  <c r="S1053" s="1"/>
  <c r="M1073"/>
  <c r="M1072" s="1"/>
  <c r="M1071" s="1"/>
  <c r="M1070" s="1"/>
  <c r="M1069" s="1"/>
  <c r="S1073"/>
  <c r="S1072" s="1"/>
  <c r="S1071" s="1"/>
  <c r="S1070" s="1"/>
  <c r="S1069" s="1"/>
  <c r="M1086"/>
  <c r="M1083" s="1"/>
  <c r="M1089"/>
  <c r="M1088" s="1"/>
  <c r="M1119"/>
  <c r="M1116" s="1"/>
  <c r="M1115" s="1"/>
  <c r="M1114" s="1"/>
  <c r="M1113" s="1"/>
  <c r="M1129"/>
  <c r="M1128" s="1"/>
  <c r="S1129"/>
  <c r="S1128" s="1"/>
  <c r="M1135"/>
  <c r="M1134" s="1"/>
  <c r="S1135"/>
  <c r="S1134" s="1"/>
  <c r="M1147"/>
  <c r="M1146" s="1"/>
  <c r="S1147"/>
  <c r="S1146" s="1"/>
  <c r="M1153"/>
  <c r="M1152" s="1"/>
  <c r="S1153"/>
  <c r="S1152" s="1"/>
  <c r="M1159"/>
  <c r="M1158" s="1"/>
  <c r="S1159"/>
  <c r="S1158" s="1"/>
  <c r="M1165"/>
  <c r="M1164" s="1"/>
  <c r="S1165"/>
  <c r="S1164" s="1"/>
  <c r="M1177"/>
  <c r="M1176" s="1"/>
  <c r="S1177"/>
  <c r="S1176" s="1"/>
  <c r="M1183"/>
  <c r="M1182" s="1"/>
  <c r="S1183"/>
  <c r="S1182" s="1"/>
  <c r="M1189"/>
  <c r="M1188" s="1"/>
  <c r="S1189"/>
  <c r="S1188" s="1"/>
  <c r="M1195"/>
  <c r="M1194" s="1"/>
  <c r="S1195"/>
  <c r="S1194" s="1"/>
  <c r="M1240"/>
  <c r="M1239" s="1"/>
  <c r="M1238" s="1"/>
  <c r="M1237" s="1"/>
  <c r="M1236" s="1"/>
  <c r="S1240"/>
  <c r="S1239" s="1"/>
  <c r="S1238" s="1"/>
  <c r="S1237" s="1"/>
  <c r="S1236" s="1"/>
  <c r="M1257"/>
  <c r="S1257"/>
  <c r="M1261"/>
  <c r="S1261"/>
  <c r="N1267"/>
  <c r="N1264" s="1"/>
  <c r="T1267"/>
  <c r="T1264" s="1"/>
  <c r="N1276"/>
  <c r="N1271" s="1"/>
  <c r="T1276"/>
  <c r="T1271" s="1"/>
  <c r="N1323"/>
  <c r="N1322" s="1"/>
  <c r="N1321" s="1"/>
  <c r="N1320" s="1"/>
  <c r="N1319" s="1"/>
  <c r="T1323"/>
  <c r="T1322" s="1"/>
  <c r="T1321" s="1"/>
  <c r="T1320" s="1"/>
  <c r="T1319" s="1"/>
  <c r="N1341"/>
  <c r="T1341"/>
  <c r="M1355"/>
  <c r="M1354" s="1"/>
  <c r="S1355"/>
  <c r="S1354" s="1"/>
  <c r="N1361"/>
  <c r="N1360" s="1"/>
  <c r="M713"/>
  <c r="S713"/>
  <c r="N723"/>
  <c r="N722" s="1"/>
  <c r="N721" s="1"/>
  <c r="N706" s="1"/>
  <c r="T723"/>
  <c r="T722" s="1"/>
  <c r="M56"/>
  <c r="M55" s="1"/>
  <c r="M54" s="1"/>
  <c r="M53" s="1"/>
  <c r="S56"/>
  <c r="M29"/>
  <c r="S29"/>
  <c r="T134"/>
  <c r="T132"/>
  <c r="T131"/>
  <c r="T133"/>
  <c r="T135"/>
  <c r="M271"/>
  <c r="M270" s="1"/>
  <c r="M269" s="1"/>
  <c r="S271"/>
  <c r="S270" s="1"/>
  <c r="S269" s="1"/>
  <c r="M345"/>
  <c r="M344"/>
  <c r="S345"/>
  <c r="S344" s="1"/>
  <c r="S353"/>
  <c r="S352" s="1"/>
  <c r="S347" s="1"/>
  <c r="M738"/>
  <c r="M737" s="1"/>
  <c r="M736" s="1"/>
  <c r="M735" s="1"/>
  <c r="M734" s="1"/>
  <c r="S738"/>
  <c r="S737" s="1"/>
  <c r="S736" s="1"/>
  <c r="S735" s="1"/>
  <c r="S734" s="1"/>
  <c r="M785"/>
  <c r="M784" s="1"/>
  <c r="S785"/>
  <c r="S784" s="1"/>
  <c r="M915"/>
  <c r="M914" s="1"/>
  <c r="S915"/>
  <c r="S914" s="1"/>
  <c r="M1156"/>
  <c r="M1155" s="1"/>
  <c r="S1156"/>
  <c r="S1155" s="1"/>
  <c r="S524"/>
  <c r="S523" s="1"/>
  <c r="S522" s="1"/>
  <c r="S521" s="1"/>
  <c r="S558"/>
  <c r="S557" s="1"/>
  <c r="S556" s="1"/>
  <c r="M27"/>
  <c r="S27"/>
  <c r="S24" s="1"/>
  <c r="M40"/>
  <c r="S40"/>
  <c r="S37" s="1"/>
  <c r="S36" s="1"/>
  <c r="S35" s="1"/>
  <c r="S34" s="1"/>
  <c r="M22"/>
  <c r="M21" s="1"/>
  <c r="S22"/>
  <c r="S21" s="1"/>
  <c r="N29"/>
  <c r="T29"/>
  <c r="N42"/>
  <c r="T42"/>
  <c r="N58"/>
  <c r="N55" s="1"/>
  <c r="N54" s="1"/>
  <c r="N53" s="1"/>
  <c r="T58"/>
  <c r="T55" s="1"/>
  <c r="S126"/>
  <c r="M135"/>
  <c r="T265"/>
  <c r="N309"/>
  <c r="N308" s="1"/>
  <c r="N315"/>
  <c r="N314" s="1"/>
  <c r="N321"/>
  <c r="N320" s="1"/>
  <c r="N334"/>
  <c r="N333" s="1"/>
  <c r="N332" s="1"/>
  <c r="N331" s="1"/>
  <c r="N350"/>
  <c r="N349" s="1"/>
  <c r="N348" s="1"/>
  <c r="N356"/>
  <c r="N387"/>
  <c r="N386" s="1"/>
  <c r="N385" s="1"/>
  <c r="N384" s="1"/>
  <c r="T387"/>
  <c r="T386" s="1"/>
  <c r="T385" s="1"/>
  <c r="T384" s="1"/>
  <c r="N397"/>
  <c r="N396" s="1"/>
  <c r="T397"/>
  <c r="T395" s="1"/>
  <c r="T394" s="1"/>
  <c r="M414"/>
  <c r="M418"/>
  <c r="S414"/>
  <c r="S418"/>
  <c r="N491"/>
  <c r="N490" s="1"/>
  <c r="T491"/>
  <c r="T490" s="1"/>
  <c r="N495"/>
  <c r="N494" s="1"/>
  <c r="T495"/>
  <c r="T494" s="1"/>
  <c r="N506"/>
  <c r="N505" s="1"/>
  <c r="N504" s="1"/>
  <c r="Z506"/>
  <c r="Z505" s="1"/>
  <c r="Z504" s="1"/>
  <c r="N510"/>
  <c r="N509" s="1"/>
  <c r="N508" s="1"/>
  <c r="N558"/>
  <c r="N557" s="1"/>
  <c r="N556" s="1"/>
  <c r="T558"/>
  <c r="T557" s="1"/>
  <c r="T556" s="1"/>
  <c r="M584"/>
  <c r="M583" s="1"/>
  <c r="M582" s="1"/>
  <c r="S584"/>
  <c r="S583" s="1"/>
  <c r="S582" s="1"/>
  <c r="N592"/>
  <c r="N591" s="1"/>
  <c r="N590" s="1"/>
  <c r="T592"/>
  <c r="T591" s="1"/>
  <c r="T590" s="1"/>
  <c r="M622"/>
  <c r="M621" s="1"/>
  <c r="M620" s="1"/>
  <c r="Y622"/>
  <c r="Y621" s="1"/>
  <c r="Y620" s="1"/>
  <c r="M648"/>
  <c r="M647" s="1"/>
  <c r="M646" s="1"/>
  <c r="M645" s="1"/>
  <c r="S648"/>
  <c r="S647" s="1"/>
  <c r="S646" s="1"/>
  <c r="S645" s="1"/>
  <c r="M670"/>
  <c r="M669" s="1"/>
  <c r="M668" s="1"/>
  <c r="S670"/>
  <c r="S669" s="1"/>
  <c r="S668" s="1"/>
  <c r="M676"/>
  <c r="S676"/>
  <c r="M680"/>
  <c r="M673" s="1"/>
  <c r="M672" s="1"/>
  <c r="S680"/>
  <c r="M696"/>
  <c r="M695" s="1"/>
  <c r="S696"/>
  <c r="S695" s="1"/>
  <c r="S691" s="1"/>
  <c r="S690" s="1"/>
  <c r="S689" s="1"/>
  <c r="N731"/>
  <c r="N730" s="1"/>
  <c r="N729" s="1"/>
  <c r="N728" s="1"/>
  <c r="T731"/>
  <c r="T730" s="1"/>
  <c r="T729" s="1"/>
  <c r="T728" s="1"/>
  <c r="N748"/>
  <c r="N747" s="1"/>
  <c r="N742" s="1"/>
  <c r="N741" s="1"/>
  <c r="T748"/>
  <c r="T747" s="1"/>
  <c r="T742" s="1"/>
  <c r="N762"/>
  <c r="N761" s="1"/>
  <c r="N760" s="1"/>
  <c r="N759" s="1"/>
  <c r="T762"/>
  <c r="T761" s="1"/>
  <c r="T760" s="1"/>
  <c r="T759" s="1"/>
  <c r="N776"/>
  <c r="N775" s="1"/>
  <c r="N774" s="1"/>
  <c r="N773" s="1"/>
  <c r="N772" s="1"/>
  <c r="T776"/>
  <c r="T775" s="1"/>
  <c r="T774" s="1"/>
  <c r="T773" s="1"/>
  <c r="T772" s="1"/>
  <c r="N800"/>
  <c r="N799" s="1"/>
  <c r="T800"/>
  <c r="T799" s="1"/>
  <c r="N817"/>
  <c r="N816" s="1"/>
  <c r="N815" s="1"/>
  <c r="N814" s="1"/>
  <c r="N813" s="1"/>
  <c r="T817"/>
  <c r="T816" s="1"/>
  <c r="N852"/>
  <c r="N851" s="1"/>
  <c r="N850" s="1"/>
  <c r="N849" s="1"/>
  <c r="T852"/>
  <c r="T851" s="1"/>
  <c r="T850" s="1"/>
  <c r="T849" s="1"/>
  <c r="N861"/>
  <c r="N860" s="1"/>
  <c r="N859" s="1"/>
  <c r="T861"/>
  <c r="T860" s="1"/>
  <c r="T859" s="1"/>
  <c r="N872"/>
  <c r="N871" s="1"/>
  <c r="T872"/>
  <c r="T871" s="1"/>
  <c r="T870" s="1"/>
  <c r="T865" s="1"/>
  <c r="N880"/>
  <c r="N879" s="1"/>
  <c r="N878" s="1"/>
  <c r="N877" s="1"/>
  <c r="T880"/>
  <c r="T879" s="1"/>
  <c r="T878" s="1"/>
  <c r="T877" s="1"/>
  <c r="N896"/>
  <c r="N894" s="1"/>
  <c r="T896"/>
  <c r="T894" s="1"/>
  <c r="N912"/>
  <c r="N911" s="1"/>
  <c r="N910" s="1"/>
  <c r="N909" s="1"/>
  <c r="N908" s="1"/>
  <c r="N927"/>
  <c r="N926" s="1"/>
  <c r="N925" s="1"/>
  <c r="N924" s="1"/>
  <c r="N939"/>
  <c r="N938" s="1"/>
  <c r="N937" s="1"/>
  <c r="N936" s="1"/>
  <c r="M956"/>
  <c r="M955" s="1"/>
  <c r="M954" s="1"/>
  <c r="M953" s="1"/>
  <c r="S956"/>
  <c r="S955" s="1"/>
  <c r="S954" s="1"/>
  <c r="S953" s="1"/>
  <c r="N966"/>
  <c r="N965" s="1"/>
  <c r="N964" s="1"/>
  <c r="N963" s="1"/>
  <c r="N978"/>
  <c r="N977" s="1"/>
  <c r="N976" s="1"/>
  <c r="N975" s="1"/>
  <c r="N1024"/>
  <c r="N1023" s="1"/>
  <c r="N1022" s="1"/>
  <c r="N1021" s="1"/>
  <c r="N1036"/>
  <c r="N1035" s="1"/>
  <c r="N1034" s="1"/>
  <c r="N1033" s="1"/>
  <c r="N1057"/>
  <c r="N1056" s="1"/>
  <c r="N1055" s="1"/>
  <c r="N1054" s="1"/>
  <c r="N1053" s="1"/>
  <c r="N1086"/>
  <c r="N1119"/>
  <c r="N1116" s="1"/>
  <c r="N1115" s="1"/>
  <c r="N1114" s="1"/>
  <c r="N1113" s="1"/>
  <c r="N1129"/>
  <c r="N1128"/>
  <c r="T1129"/>
  <c r="T1128"/>
  <c r="N1135"/>
  <c r="N1134"/>
  <c r="T1135"/>
  <c r="T1134"/>
  <c r="N1147"/>
  <c r="N1146"/>
  <c r="T1147"/>
  <c r="T1146"/>
  <c r="N1159"/>
  <c r="N1158"/>
  <c r="T1159"/>
  <c r="T1158"/>
  <c r="N1165"/>
  <c r="N1164"/>
  <c r="T1165"/>
  <c r="T1164"/>
  <c r="N1171"/>
  <c r="N1170"/>
  <c r="T1171"/>
  <c r="T1170"/>
  <c r="N1177"/>
  <c r="N1176"/>
  <c r="T1177"/>
  <c r="T1176"/>
  <c r="N1183"/>
  <c r="N1182"/>
  <c r="T1183"/>
  <c r="T1182"/>
  <c r="N1195"/>
  <c r="N1194"/>
  <c r="T1195"/>
  <c r="T1194"/>
  <c r="N1257"/>
  <c r="N1261"/>
  <c r="T1261"/>
  <c r="M1269"/>
  <c r="S1269"/>
  <c r="M1274"/>
  <c r="S1274"/>
  <c r="S1271" s="1"/>
  <c r="M1312"/>
  <c r="M1311" s="1"/>
  <c r="M1310" s="1"/>
  <c r="M1309" s="1"/>
  <c r="S1312"/>
  <c r="S1311" s="1"/>
  <c r="S1310" s="1"/>
  <c r="S1309" s="1"/>
  <c r="M1330"/>
  <c r="M1329" s="1"/>
  <c r="M1328" s="1"/>
  <c r="M1327" s="1"/>
  <c r="M1326" s="1"/>
  <c r="S1330"/>
  <c r="S1329" s="1"/>
  <c r="S1328" s="1"/>
  <c r="S1327" s="1"/>
  <c r="S1326" s="1"/>
  <c r="N1343"/>
  <c r="T1343"/>
  <c r="T1338" s="1"/>
  <c r="T1337" s="1"/>
  <c r="T1336" s="1"/>
  <c r="T1335" s="1"/>
  <c r="M1364"/>
  <c r="M1363" s="1"/>
  <c r="S1364"/>
  <c r="S1363" s="1"/>
  <c r="J652"/>
  <c r="J651" s="1"/>
  <c r="T144"/>
  <c r="T141" s="1"/>
  <c r="T140" s="1"/>
  <c r="T139" s="1"/>
  <c r="T138" s="1"/>
  <c r="T238"/>
  <c r="T237" s="1"/>
  <c r="T236" s="1"/>
  <c r="T235" s="1"/>
  <c r="T274"/>
  <c r="T273" s="1"/>
  <c r="T264" s="1"/>
  <c r="T501"/>
  <c r="T500" s="1"/>
  <c r="S1369"/>
  <c r="S1367" s="1"/>
  <c r="M998"/>
  <c r="N150"/>
  <c r="J396"/>
  <c r="N483"/>
  <c r="N482" s="1"/>
  <c r="N553"/>
  <c r="N552" s="1"/>
  <c r="N551" s="1"/>
  <c r="J401"/>
  <c r="J400" s="1"/>
  <c r="J55"/>
  <c r="L1083"/>
  <c r="L1082" s="1"/>
  <c r="M132"/>
  <c r="M134"/>
  <c r="M895"/>
  <c r="K992"/>
  <c r="K991" s="1"/>
  <c r="M1271"/>
  <c r="L1271"/>
  <c r="M133"/>
  <c r="M894"/>
  <c r="L895"/>
  <c r="K123"/>
  <c r="K121" s="1"/>
  <c r="K120" s="1"/>
  <c r="I893"/>
  <c r="I892" s="1"/>
  <c r="I890" s="1"/>
  <c r="I997"/>
  <c r="L673"/>
  <c r="L672" s="1"/>
  <c r="L663" s="1"/>
  <c r="L662" s="1"/>
  <c r="N238"/>
  <c r="N237" s="1"/>
  <c r="N236" s="1"/>
  <c r="N235" s="1"/>
  <c r="I673"/>
  <c r="I672" s="1"/>
  <c r="L1033"/>
  <c r="L815"/>
  <c r="L814" s="1"/>
  <c r="L813" s="1"/>
  <c r="J1256"/>
  <c r="J1255" s="1"/>
  <c r="J123"/>
  <c r="J122" s="1"/>
  <c r="K1338"/>
  <c r="K1337" s="1"/>
  <c r="K1336" s="1"/>
  <c r="K1335" s="1"/>
  <c r="K141"/>
  <c r="K140" s="1"/>
  <c r="K139" s="1"/>
  <c r="K138" s="1"/>
  <c r="I413"/>
  <c r="L870"/>
  <c r="L865" s="1"/>
  <c r="L864" s="1"/>
  <c r="I992"/>
  <c r="I991" s="1"/>
  <c r="I1264"/>
  <c r="N501"/>
  <c r="N500" s="1"/>
  <c r="L274"/>
  <c r="L273" s="1"/>
  <c r="L264" s="1"/>
  <c r="M997"/>
  <c r="J1271"/>
  <c r="J1338"/>
  <c r="J1337" s="1"/>
  <c r="J1336" s="1"/>
  <c r="J1335" s="1"/>
  <c r="J673"/>
  <c r="J672" s="1"/>
  <c r="M510"/>
  <c r="M509" s="1"/>
  <c r="M508" s="1"/>
  <c r="M274"/>
  <c r="M273" s="1"/>
  <c r="M167"/>
  <c r="L1353"/>
  <c r="L1352" s="1"/>
  <c r="L1346" s="1"/>
  <c r="L1338"/>
  <c r="L1337" s="1"/>
  <c r="L1336" s="1"/>
  <c r="L1335" s="1"/>
  <c r="K1271"/>
  <c r="K1264"/>
  <c r="J1264"/>
  <c r="K1256"/>
  <c r="K1255" s="1"/>
  <c r="I1256"/>
  <c r="I1255" s="1"/>
  <c r="K1083"/>
  <c r="K1082" s="1"/>
  <c r="I930"/>
  <c r="K708"/>
  <c r="K707" s="1"/>
  <c r="K706" s="1"/>
  <c r="K705" s="1"/>
  <c r="I550"/>
  <c r="I549" s="1"/>
  <c r="M456"/>
  <c r="M455" s="1"/>
  <c r="K413"/>
  <c r="I353"/>
  <c r="I352" s="1"/>
  <c r="K353"/>
  <c r="K352" s="1"/>
  <c r="K347" s="1"/>
  <c r="J274"/>
  <c r="J273" s="1"/>
  <c r="K238"/>
  <c r="K237" s="1"/>
  <c r="K236" s="1"/>
  <c r="K235" s="1"/>
  <c r="J167"/>
  <c r="N167"/>
  <c r="I167"/>
  <c r="I166" s="1"/>
  <c r="I165" s="1"/>
  <c r="I164" s="1"/>
  <c r="L78"/>
  <c r="L77" s="1"/>
  <c r="N78"/>
  <c r="N77" s="1"/>
  <c r="K78"/>
  <c r="K77" s="1"/>
  <c r="K55"/>
  <c r="K54" s="1"/>
  <c r="K53" s="1"/>
  <c r="J37"/>
  <c r="J36" s="1"/>
  <c r="J35" s="1"/>
  <c r="J34" s="1"/>
  <c r="L24"/>
  <c r="J24"/>
  <c r="I24"/>
  <c r="L265"/>
  <c r="I55"/>
  <c r="I54" s="1"/>
  <c r="I53" s="1"/>
  <c r="I46" s="1"/>
  <c r="I456"/>
  <c r="I455" s="1"/>
  <c r="K151"/>
  <c r="M370"/>
  <c r="N395"/>
  <c r="N394" s="1"/>
  <c r="I473"/>
  <c r="I472" s="1"/>
  <c r="I483"/>
  <c r="I482" s="1"/>
  <c r="K383"/>
  <c r="J895"/>
  <c r="J893"/>
  <c r="J892" s="1"/>
  <c r="J890" s="1"/>
  <c r="N895"/>
  <c r="N893"/>
  <c r="N892" s="1"/>
  <c r="N890" s="1"/>
  <c r="J815"/>
  <c r="J814" s="1"/>
  <c r="J813" s="1"/>
  <c r="K895"/>
  <c r="M1033"/>
  <c r="J870"/>
  <c r="K894"/>
  <c r="I1338"/>
  <c r="I1337" s="1"/>
  <c r="I1336" s="1"/>
  <c r="I1335" s="1"/>
  <c r="G1000"/>
  <c r="G995"/>
  <c r="G921"/>
  <c r="G920" s="1"/>
  <c r="G918"/>
  <c r="G917" s="1"/>
  <c r="G915"/>
  <c r="G914" s="1"/>
  <c r="N1083"/>
  <c r="N141"/>
  <c r="N140" s="1"/>
  <c r="N139" s="1"/>
  <c r="N138" s="1"/>
  <c r="S673"/>
  <c r="S672" s="1"/>
  <c r="T24"/>
  <c r="S238"/>
  <c r="S237" s="1"/>
  <c r="S236" s="1"/>
  <c r="S235" s="1"/>
  <c r="M961"/>
  <c r="M960" s="1"/>
  <c r="M959" s="1"/>
  <c r="M958" s="1"/>
  <c r="S961"/>
  <c r="S960" s="1"/>
  <c r="S959" s="1"/>
  <c r="S958" s="1"/>
  <c r="M1024"/>
  <c r="M1023" s="1"/>
  <c r="M1022" s="1"/>
  <c r="M1021" s="1"/>
  <c r="M477"/>
  <c r="M476" s="1"/>
  <c r="S477"/>
  <c r="S476" s="1"/>
  <c r="S1256"/>
  <c r="S1255" s="1"/>
  <c r="M480"/>
  <c r="M479" s="1"/>
  <c r="S480"/>
  <c r="S479" s="1"/>
  <c r="M944"/>
  <c r="M943" s="1"/>
  <c r="M942" s="1"/>
  <c r="M941" s="1"/>
  <c r="S944"/>
  <c r="S943" s="1"/>
  <c r="S942" s="1"/>
  <c r="S941" s="1"/>
  <c r="S930" s="1"/>
  <c r="T893"/>
  <c r="T892" s="1"/>
  <c r="T890" s="1"/>
  <c r="T396"/>
  <c r="T151"/>
  <c r="T150"/>
  <c r="S55"/>
  <c r="S54" s="1"/>
  <c r="S53" s="1"/>
  <c r="M988"/>
  <c r="M987" s="1"/>
  <c r="M986" s="1"/>
  <c r="M985" s="1"/>
  <c r="S473"/>
  <c r="S472" s="1"/>
  <c r="S483"/>
  <c r="S482" s="1"/>
  <c r="M430"/>
  <c r="M429" s="1"/>
  <c r="M428" s="1"/>
  <c r="S430"/>
  <c r="S429" s="1"/>
  <c r="S428" s="1"/>
  <c r="S135"/>
  <c r="S132"/>
  <c r="S133"/>
  <c r="S134"/>
  <c r="S131"/>
  <c r="T123"/>
  <c r="T121" s="1"/>
  <c r="T120" s="1"/>
  <c r="K1263"/>
  <c r="M473"/>
  <c r="M472" s="1"/>
  <c r="M483"/>
  <c r="M482" s="1"/>
  <c r="H150"/>
  <c r="H155"/>
  <c r="H154" s="1"/>
  <c r="H153" s="1"/>
  <c r="H124"/>
  <c r="H126"/>
  <c r="H128"/>
  <c r="H144"/>
  <c r="H142"/>
  <c r="H131"/>
  <c r="S150"/>
  <c r="G155"/>
  <c r="G154" s="1"/>
  <c r="G153" s="1"/>
  <c r="G149" s="1"/>
  <c r="G148" s="1"/>
  <c r="G210"/>
  <c r="G209" s="1"/>
  <c r="M709"/>
  <c r="M201"/>
  <c r="M200" s="1"/>
  <c r="S200"/>
  <c r="S199" s="1"/>
  <c r="S198" s="1"/>
  <c r="S197" s="1"/>
  <c r="S187"/>
  <c r="S186" s="1"/>
  <c r="S185" s="1"/>
  <c r="S184" s="1"/>
  <c r="S183" s="1"/>
  <c r="M72"/>
  <c r="M71" s="1"/>
  <c r="M70" s="1"/>
  <c r="M69" s="1"/>
  <c r="M68" s="1"/>
  <c r="S72"/>
  <c r="S71" s="1"/>
  <c r="S70" s="1"/>
  <c r="S69" s="1"/>
  <c r="S68" s="1"/>
  <c r="M187"/>
  <c r="M186" s="1"/>
  <c r="M185" s="1"/>
  <c r="M184" s="1"/>
  <c r="M183" s="1"/>
  <c r="M1361"/>
  <c r="M1360" s="1"/>
  <c r="S1361"/>
  <c r="S1360" s="1"/>
  <c r="S124"/>
  <c r="M711"/>
  <c r="S711"/>
  <c r="S709"/>
  <c r="M79"/>
  <c r="M78" s="1"/>
  <c r="M77" s="1"/>
  <c r="S79"/>
  <c r="S78" s="1"/>
  <c r="S77" s="1"/>
  <c r="M151"/>
  <c r="G1355"/>
  <c r="G1354" s="1"/>
  <c r="G713"/>
  <c r="M1343"/>
  <c r="S1343"/>
  <c r="M715"/>
  <c r="M1341"/>
  <c r="S1341"/>
  <c r="M1339"/>
  <c r="S1339"/>
  <c r="M820"/>
  <c r="M819" s="1"/>
  <c r="M815" s="1"/>
  <c r="M814" s="1"/>
  <c r="M813" s="1"/>
  <c r="S820"/>
  <c r="S819" s="1"/>
  <c r="M563"/>
  <c r="M562" s="1"/>
  <c r="M561" s="1"/>
  <c r="S563"/>
  <c r="S562" s="1"/>
  <c r="S561" s="1"/>
  <c r="M829"/>
  <c r="M828" s="1"/>
  <c r="M827" s="1"/>
  <c r="S829"/>
  <c r="S828" s="1"/>
  <c r="S827" s="1"/>
  <c r="M618"/>
  <c r="M617" s="1"/>
  <c r="M616" s="1"/>
  <c r="S618"/>
  <c r="S617" s="1"/>
  <c r="S616" s="1"/>
  <c r="M1265"/>
  <c r="M1264" s="1"/>
  <c r="S1265"/>
  <c r="S1264" s="1"/>
  <c r="S1263" s="1"/>
  <c r="M588"/>
  <c r="M587" s="1"/>
  <c r="M586" s="1"/>
  <c r="S588"/>
  <c r="S587" s="1"/>
  <c r="S586" s="1"/>
  <c r="H438"/>
  <c r="H437" s="1"/>
  <c r="H436" s="1"/>
  <c r="G438"/>
  <c r="G437" s="1"/>
  <c r="G436" s="1"/>
  <c r="H1073"/>
  <c r="H1072" s="1"/>
  <c r="H1071" s="1"/>
  <c r="H1070" s="1"/>
  <c r="H1069" s="1"/>
  <c r="G1073"/>
  <c r="G1072" s="1"/>
  <c r="G1071" s="1"/>
  <c r="G1070" s="1"/>
  <c r="G1069" s="1"/>
  <c r="H1276"/>
  <c r="G1276"/>
  <c r="H358"/>
  <c r="G358"/>
  <c r="H31"/>
  <c r="G31"/>
  <c r="H1343"/>
  <c r="G1343"/>
  <c r="H524"/>
  <c r="H523" s="1"/>
  <c r="H522" s="1"/>
  <c r="H521" s="1"/>
  <c r="G524"/>
  <c r="G523" s="1"/>
  <c r="G522" s="1"/>
  <c r="G521" s="1"/>
  <c r="G536"/>
  <c r="G535" s="1"/>
  <c r="G533"/>
  <c r="G532" s="1"/>
  <c r="B529"/>
  <c r="B530" s="1"/>
  <c r="B531" s="1"/>
  <c r="B532" s="1"/>
  <c r="B533" s="1"/>
  <c r="B534" s="1"/>
  <c r="B535" s="1"/>
  <c r="B536" s="1"/>
  <c r="B537" s="1"/>
  <c r="B538" s="1"/>
  <c r="H444"/>
  <c r="G447"/>
  <c r="G446" s="1"/>
  <c r="G445" s="1"/>
  <c r="G444" s="1"/>
  <c r="H452"/>
  <c r="H451" s="1"/>
  <c r="H450" s="1"/>
  <c r="H449" s="1"/>
  <c r="G452"/>
  <c r="G451" s="1"/>
  <c r="G450" s="1"/>
  <c r="G449" s="1"/>
  <c r="H1361"/>
  <c r="H1360" s="1"/>
  <c r="G1361"/>
  <c r="G1360" s="1"/>
  <c r="H678"/>
  <c r="G678"/>
  <c r="H648"/>
  <c r="H647" s="1"/>
  <c r="H646" s="1"/>
  <c r="H645" s="1"/>
  <c r="G648"/>
  <c r="G647" s="1"/>
  <c r="G646" s="1"/>
  <c r="G645" s="1"/>
  <c r="G577"/>
  <c r="G576" s="1"/>
  <c r="G575" s="1"/>
  <c r="G574" s="1"/>
  <c r="M408"/>
  <c r="M407" s="1"/>
  <c r="M406" s="1"/>
  <c r="S408"/>
  <c r="S407" s="1"/>
  <c r="S406" s="1"/>
  <c r="G715"/>
  <c r="G711"/>
  <c r="H748"/>
  <c r="H747" s="1"/>
  <c r="H742" s="1"/>
  <c r="H756"/>
  <c r="H755" s="1"/>
  <c r="H754" s="1"/>
  <c r="H753" s="1"/>
  <c r="G748"/>
  <c r="G747" s="1"/>
  <c r="G742" s="1"/>
  <c r="G756"/>
  <c r="G755" s="1"/>
  <c r="G754" s="1"/>
  <c r="G753" s="1"/>
  <c r="H817"/>
  <c r="H816" s="1"/>
  <c r="G817"/>
  <c r="G816" s="1"/>
  <c r="H295"/>
  <c r="H293" s="1"/>
  <c r="H292" s="1"/>
  <c r="H291" s="1"/>
  <c r="H289" s="1"/>
  <c r="G295"/>
  <c r="G294" s="1"/>
  <c r="G293" s="1"/>
  <c r="G292" s="1"/>
  <c r="G291" s="1"/>
  <c r="G289" s="1"/>
  <c r="H861"/>
  <c r="H860" s="1"/>
  <c r="H859" s="1"/>
  <c r="G861"/>
  <c r="G860" s="1"/>
  <c r="G859" s="1"/>
  <c r="H852"/>
  <c r="H851" s="1"/>
  <c r="H850" s="1"/>
  <c r="H849" s="1"/>
  <c r="G852"/>
  <c r="G851" s="1"/>
  <c r="G850" s="1"/>
  <c r="G849" s="1"/>
  <c r="H345"/>
  <c r="H344" s="1"/>
  <c r="G345"/>
  <c r="G344" s="1"/>
  <c r="G305"/>
  <c r="G304" s="1"/>
  <c r="G303" s="1"/>
  <c r="H413"/>
  <c r="G418"/>
  <c r="G416"/>
  <c r="G414"/>
  <c r="G1240"/>
  <c r="G1239" s="1"/>
  <c r="G1238" s="1"/>
  <c r="G1237" s="1"/>
  <c r="G1236" s="1"/>
  <c r="G201"/>
  <c r="G200" s="1"/>
  <c r="H1006"/>
  <c r="H1005" s="1"/>
  <c r="G1006"/>
  <c r="G1005" s="1"/>
  <c r="H1003"/>
  <c r="H1002" s="1"/>
  <c r="G1003"/>
  <c r="G1002" s="1"/>
  <c r="H998"/>
  <c r="H997" s="1"/>
  <c r="G998"/>
  <c r="H1129"/>
  <c r="H1128" s="1"/>
  <c r="G1129"/>
  <c r="G1128" s="1"/>
  <c r="H1341"/>
  <c r="H1339"/>
  <c r="H696"/>
  <c r="H695" s="1"/>
  <c r="G696"/>
  <c r="G695" s="1"/>
  <c r="G1341"/>
  <c r="H1350"/>
  <c r="H1349" s="1"/>
  <c r="H1348" s="1"/>
  <c r="H1347" s="1"/>
  <c r="H1358"/>
  <c r="H1357" s="1"/>
  <c r="H1353" s="1"/>
  <c r="H1352" s="1"/>
  <c r="G1339"/>
  <c r="G1350"/>
  <c r="G1349" s="1"/>
  <c r="G1348" s="1"/>
  <c r="G1347" s="1"/>
  <c r="G1358"/>
  <c r="G1357" s="1"/>
  <c r="G85"/>
  <c r="H85"/>
  <c r="B372"/>
  <c r="B374" s="1"/>
  <c r="B376" s="1"/>
  <c r="B378" s="1"/>
  <c r="B395"/>
  <c r="B396" s="1"/>
  <c r="B397" s="1"/>
  <c r="B398" s="1"/>
  <c r="B617"/>
  <c r="B618" s="1"/>
  <c r="B619" s="1"/>
  <c r="B616"/>
  <c r="B325"/>
  <c r="B316"/>
  <c r="B315"/>
  <c r="B326" s="1"/>
  <c r="B300"/>
  <c r="B301" s="1"/>
  <c r="B302" s="1"/>
  <c r="B402"/>
  <c r="B386" s="1"/>
  <c r="B385"/>
  <c r="B384"/>
  <c r="B383"/>
  <c r="B893"/>
  <c r="B892"/>
  <c r="B894" s="1"/>
  <c r="B895" s="1"/>
  <c r="B896" s="1"/>
  <c r="B897" s="1"/>
  <c r="B593"/>
  <c r="B582"/>
  <c r="B583" s="1"/>
  <c r="B584" s="1"/>
  <c r="B585" s="1"/>
  <c r="B564"/>
  <c r="B563"/>
  <c r="B550"/>
  <c r="B551" s="1"/>
  <c r="B552" s="1"/>
  <c r="B553" s="1"/>
  <c r="B1369"/>
  <c r="B736"/>
  <c r="B737" s="1"/>
  <c r="B738" s="1"/>
  <c r="B739" s="1"/>
  <c r="B273"/>
  <c r="B274" s="1"/>
  <c r="B275" s="1"/>
  <c r="B264"/>
  <c r="B250"/>
  <c r="B251" s="1"/>
  <c r="B248"/>
  <c r="B249" s="1"/>
  <c r="B235"/>
  <c r="B68"/>
  <c r="B69" s="1"/>
  <c r="B70" s="1"/>
  <c r="B71" s="1"/>
  <c r="B72" s="1"/>
  <c r="B46"/>
  <c r="B47" s="1"/>
  <c r="B48" s="1"/>
  <c r="B49" s="1"/>
  <c r="B50" s="1"/>
  <c r="B51" s="1"/>
  <c r="B52" s="1"/>
  <c r="B34"/>
  <c r="B35" s="1"/>
  <c r="B36" s="1"/>
  <c r="B37" s="1"/>
  <c r="B38" s="1"/>
  <c r="B15"/>
  <c r="B16" s="1"/>
  <c r="B17" s="1"/>
  <c r="B18" s="1"/>
  <c r="B19" s="1"/>
  <c r="B467"/>
  <c r="B468" s="1"/>
  <c r="B456"/>
  <c r="B457" s="1"/>
  <c r="B458" s="1"/>
  <c r="B459" s="1"/>
  <c r="B426"/>
  <c r="B427" s="1"/>
  <c r="B428" s="1"/>
  <c r="B429" s="1"/>
  <c r="B430" s="1"/>
  <c r="B350"/>
  <c r="B352" s="1"/>
  <c r="B354" s="1"/>
  <c r="B356" s="1"/>
  <c r="B358" s="1"/>
  <c r="B364"/>
  <c r="B366" s="1"/>
  <c r="B370" s="1"/>
  <c r="B349"/>
  <c r="B351" s="1"/>
  <c r="B353" s="1"/>
  <c r="B355" s="1"/>
  <c r="B357" s="1"/>
  <c r="B359" s="1"/>
  <c r="B363"/>
  <c r="B365" s="1"/>
  <c r="B367" s="1"/>
  <c r="B371" s="1"/>
  <c r="B373" s="1"/>
  <c r="B375" s="1"/>
  <c r="B377" s="1"/>
  <c r="B379" s="1"/>
  <c r="B403"/>
  <c r="B387" s="1"/>
  <c r="B53"/>
  <c r="B54" s="1"/>
  <c r="B55" s="1"/>
  <c r="G491"/>
  <c r="G490" s="1"/>
  <c r="G135"/>
  <c r="G134"/>
  <c r="G131"/>
  <c r="G133"/>
  <c r="G132"/>
  <c r="G611"/>
  <c r="G610" s="1"/>
  <c r="G609" s="1"/>
  <c r="G608" s="1"/>
  <c r="H135"/>
  <c r="H132"/>
  <c r="H133"/>
  <c r="H134"/>
  <c r="H611"/>
  <c r="H610" s="1"/>
  <c r="H609" s="1"/>
  <c r="H608" s="1"/>
  <c r="H1064"/>
  <c r="H1063" s="1"/>
  <c r="H1062" s="1"/>
  <c r="H1061" s="1"/>
  <c r="H1060" s="1"/>
  <c r="H666"/>
  <c r="H665" s="1"/>
  <c r="H664" s="1"/>
  <c r="G1269"/>
  <c r="H731"/>
  <c r="H730" s="1"/>
  <c r="H729" s="1"/>
  <c r="H728" s="1"/>
  <c r="H872"/>
  <c r="H871" s="1"/>
  <c r="G498"/>
  <c r="G497" s="1"/>
  <c r="G762"/>
  <c r="G761" s="1"/>
  <c r="G760" s="1"/>
  <c r="G759" s="1"/>
  <c r="H788"/>
  <c r="H787" s="1"/>
  <c r="G1189"/>
  <c r="G1188" s="1"/>
  <c r="G693"/>
  <c r="G692" s="1"/>
  <c r="H544"/>
  <c r="H543" s="1"/>
  <c r="H542" s="1"/>
  <c r="H541" s="1"/>
  <c r="H540" s="1"/>
  <c r="G829"/>
  <c r="G828" s="1"/>
  <c r="G827" s="1"/>
  <c r="G56"/>
  <c r="H961"/>
  <c r="H960" s="1"/>
  <c r="H959" s="1"/>
  <c r="H958" s="1"/>
  <c r="H966"/>
  <c r="H965" s="1"/>
  <c r="H964" s="1"/>
  <c r="H963" s="1"/>
  <c r="G1057"/>
  <c r="G1056" s="1"/>
  <c r="G1055" s="1"/>
  <c r="G1054" s="1"/>
  <c r="G1053" s="1"/>
  <c r="H277"/>
  <c r="G788"/>
  <c r="G787" s="1"/>
  <c r="H1198"/>
  <c r="H1197" s="1"/>
  <c r="G501"/>
  <c r="G500" s="1"/>
  <c r="H29"/>
  <c r="G1180"/>
  <c r="G1179" s="1"/>
  <c r="G434"/>
  <c r="G433" s="1"/>
  <c r="G432" s="1"/>
  <c r="G655"/>
  <c r="G654" s="1"/>
  <c r="G653" s="1"/>
  <c r="G150"/>
  <c r="G151"/>
  <c r="G1259"/>
  <c r="H22"/>
  <c r="H21" s="1"/>
  <c r="H659"/>
  <c r="H658" s="1"/>
  <c r="H657" s="1"/>
  <c r="H588"/>
  <c r="H587" s="1"/>
  <c r="H586" s="1"/>
  <c r="G993"/>
  <c r="G495"/>
  <c r="G494" s="1"/>
  <c r="H584"/>
  <c r="H583" s="1"/>
  <c r="H582" s="1"/>
  <c r="H776"/>
  <c r="H775" s="1"/>
  <c r="H774" s="1"/>
  <c r="H773" s="1"/>
  <c r="H772" s="1"/>
  <c r="G262"/>
  <c r="G261" s="1"/>
  <c r="G260" s="1"/>
  <c r="G259" s="1"/>
  <c r="H312"/>
  <c r="H311" s="1"/>
  <c r="G896"/>
  <c r="G894" s="1"/>
  <c r="G470"/>
  <c r="G469" s="1"/>
  <c r="G27"/>
  <c r="H506"/>
  <c r="H505" s="1"/>
  <c r="H504" s="1"/>
  <c r="H794"/>
  <c r="H793" s="1"/>
  <c r="H1147"/>
  <c r="H1146" s="1"/>
  <c r="H262"/>
  <c r="H261" s="1"/>
  <c r="H260" s="1"/>
  <c r="H259" s="1"/>
  <c r="H81"/>
  <c r="H463"/>
  <c r="H462" s="1"/>
  <c r="H461" s="1"/>
  <c r="H495"/>
  <c r="H494" s="1"/>
  <c r="H79"/>
  <c r="H42"/>
  <c r="G1174"/>
  <c r="G1173" s="1"/>
  <c r="H374"/>
  <c r="H373" s="1"/>
  <c r="H372" s="1"/>
  <c r="H371" s="1"/>
  <c r="H1057"/>
  <c r="H1056" s="1"/>
  <c r="H1055" s="1"/>
  <c r="H1054" s="1"/>
  <c r="H1053" s="1"/>
  <c r="G318"/>
  <c r="G317" s="1"/>
  <c r="G392"/>
  <c r="G391" s="1"/>
  <c r="G390" s="1"/>
  <c r="G389" s="1"/>
  <c r="H279"/>
  <c r="H170"/>
  <c r="H978"/>
  <c r="H977" s="1"/>
  <c r="H976" s="1"/>
  <c r="H975" s="1"/>
  <c r="G1274"/>
  <c r="H1330"/>
  <c r="H1329" s="1"/>
  <c r="H1328" s="1"/>
  <c r="H1327" s="1"/>
  <c r="H1326" s="1"/>
  <c r="G797"/>
  <c r="G796" s="1"/>
  <c r="G949"/>
  <c r="G948" s="1"/>
  <c r="G947" s="1"/>
  <c r="G946" s="1"/>
  <c r="H56"/>
  <c r="G978"/>
  <c r="G977" s="1"/>
  <c r="G976" s="1"/>
  <c r="G975" s="1"/>
  <c r="H530"/>
  <c r="H529" s="1"/>
  <c r="H528" s="1"/>
  <c r="H527" s="1"/>
  <c r="H1378"/>
  <c r="H1377" s="1"/>
  <c r="H1376" s="1"/>
  <c r="H1375" s="1"/>
  <c r="G592"/>
  <c r="G591" s="1"/>
  <c r="G590" s="1"/>
  <c r="H40"/>
  <c r="H38"/>
  <c r="H309"/>
  <c r="H308" s="1"/>
  <c r="G387"/>
  <c r="G386" s="1"/>
  <c r="G385" s="1"/>
  <c r="G384" s="1"/>
  <c r="G510"/>
  <c r="G509" s="1"/>
  <c r="G508" s="1"/>
  <c r="H769"/>
  <c r="H768" s="1"/>
  <c r="H767" s="1"/>
  <c r="H766" s="1"/>
  <c r="H765" s="1"/>
  <c r="G1089"/>
  <c r="G1088" s="1"/>
  <c r="H1177"/>
  <c r="H1176" s="1"/>
  <c r="G544"/>
  <c r="G543" s="1"/>
  <c r="G542" s="1"/>
  <c r="G541" s="1"/>
  <c r="G540" s="1"/>
  <c r="G791"/>
  <c r="G790" s="1"/>
  <c r="G29"/>
  <c r="G286"/>
  <c r="G285" s="1"/>
  <c r="G284" s="1"/>
  <c r="G283" s="1"/>
  <c r="G282" s="1"/>
  <c r="H498"/>
  <c r="H497" s="1"/>
  <c r="H1269"/>
  <c r="G776"/>
  <c r="G775" s="1"/>
  <c r="G774" s="1"/>
  <c r="G773" s="1"/>
  <c r="G772" s="1"/>
  <c r="G79"/>
  <c r="H1312"/>
  <c r="H1311" s="1"/>
  <c r="H1310" s="1"/>
  <c r="H1309" s="1"/>
  <c r="H115"/>
  <c r="H114" s="1"/>
  <c r="H113" s="1"/>
  <c r="H112" s="1"/>
  <c r="H111" s="1"/>
  <c r="H110" s="1"/>
  <c r="H72"/>
  <c r="H71" s="1"/>
  <c r="H70" s="1"/>
  <c r="H69" s="1"/>
  <c r="H68" s="1"/>
  <c r="G321"/>
  <c r="G320" s="1"/>
  <c r="H1189"/>
  <c r="H1188" s="1"/>
  <c r="G312"/>
  <c r="G311" s="1"/>
  <c r="H315"/>
  <c r="H314" s="1"/>
  <c r="G342"/>
  <c r="G341" s="1"/>
  <c r="G1186"/>
  <c r="G1185" s="1"/>
  <c r="G40"/>
  <c r="H1261"/>
  <c r="G142"/>
  <c r="G769"/>
  <c r="G768" s="1"/>
  <c r="G767" s="1"/>
  <c r="G766" s="1"/>
  <c r="G765" s="1"/>
  <c r="G1040"/>
  <c r="G1039" s="1"/>
  <c r="G1038" s="1"/>
  <c r="G126"/>
  <c r="H404"/>
  <c r="H403" s="1"/>
  <c r="H402" s="1"/>
  <c r="G1330"/>
  <c r="G1329" s="1"/>
  <c r="G1328" s="1"/>
  <c r="G1327" s="1"/>
  <c r="G1326" s="1"/>
  <c r="H459"/>
  <c r="H458" s="1"/>
  <c r="H457" s="1"/>
  <c r="H1259"/>
  <c r="G934"/>
  <c r="G933" s="1"/>
  <c r="G932" s="1"/>
  <c r="G931" s="1"/>
  <c r="H674"/>
  <c r="G961"/>
  <c r="G960" s="1"/>
  <c r="G959" s="1"/>
  <c r="G958" s="1"/>
  <c r="H473"/>
  <c r="H472" s="1"/>
  <c r="G1312"/>
  <c r="G1311" s="1"/>
  <c r="G1310" s="1"/>
  <c r="G1309" s="1"/>
  <c r="G1168"/>
  <c r="G1167" s="1"/>
  <c r="G187"/>
  <c r="G186" s="1"/>
  <c r="G185" s="1"/>
  <c r="G184" s="1"/>
  <c r="G183" s="1"/>
  <c r="G939"/>
  <c r="G938" s="1"/>
  <c r="G937" s="1"/>
  <c r="G936" s="1"/>
  <c r="G463"/>
  <c r="G462" s="1"/>
  <c r="G461" s="1"/>
  <c r="G1050"/>
  <c r="G1049" s="1"/>
  <c r="G1048" s="1"/>
  <c r="G1047" s="1"/>
  <c r="H762"/>
  <c r="H761" s="1"/>
  <c r="H760" s="1"/>
  <c r="H759" s="1"/>
  <c r="H1186"/>
  <c r="H1185" s="1"/>
  <c r="H709"/>
  <c r="H708" s="1"/>
  <c r="H707" s="1"/>
  <c r="G506"/>
  <c r="G505" s="1"/>
  <c r="G504" s="1"/>
  <c r="H354"/>
  <c r="G1211"/>
  <c r="G1210" s="1"/>
  <c r="G1209" s="1"/>
  <c r="G1208" s="1"/>
  <c r="G1207" s="1"/>
  <c r="G880"/>
  <c r="G879" s="1"/>
  <c r="G878" s="1"/>
  <c r="G877" s="1"/>
  <c r="G1198"/>
  <c r="G1197" s="1"/>
  <c r="H1141"/>
  <c r="H1140" s="1"/>
  <c r="G194"/>
  <c r="G193" s="1"/>
  <c r="G192" s="1"/>
  <c r="G191" s="1"/>
  <c r="G190" s="1"/>
  <c r="G279"/>
  <c r="H1159"/>
  <c r="H1158" s="1"/>
  <c r="G42"/>
  <c r="G1267"/>
  <c r="G530"/>
  <c r="G529" s="1"/>
  <c r="H434"/>
  <c r="H433" s="1"/>
  <c r="H432" s="1"/>
  <c r="H956"/>
  <c r="H955" s="1"/>
  <c r="H954" s="1"/>
  <c r="H953" s="1"/>
  <c r="G1138"/>
  <c r="G1137" s="1"/>
  <c r="H430"/>
  <c r="H429" s="1"/>
  <c r="H428" s="1"/>
  <c r="H622"/>
  <c r="H621" s="1"/>
  <c r="H620" s="1"/>
  <c r="H510"/>
  <c r="H509" s="1"/>
  <c r="H508" s="1"/>
  <c r="G1373"/>
  <c r="G1372" s="1"/>
  <c r="G1371" s="1"/>
  <c r="G1370" s="1"/>
  <c r="H1252"/>
  <c r="H1251" s="1"/>
  <c r="H1250" s="1"/>
  <c r="H1249" s="1"/>
  <c r="H553"/>
  <c r="H552" s="1"/>
  <c r="H551" s="1"/>
  <c r="G700"/>
  <c r="G699" s="1"/>
  <c r="G698" s="1"/>
  <c r="H267"/>
  <c r="H266" s="1"/>
  <c r="H470"/>
  <c r="H469" s="1"/>
  <c r="G626"/>
  <c r="G625" s="1"/>
  <c r="G624" s="1"/>
  <c r="G1064"/>
  <c r="G1063" s="1"/>
  <c r="G1062" s="1"/>
  <c r="G1061" s="1"/>
  <c r="G1060" s="1"/>
  <c r="G488"/>
  <c r="G487" s="1"/>
  <c r="H1135"/>
  <c r="H1134" s="1"/>
  <c r="G800"/>
  <c r="G799" s="1"/>
  <c r="G723"/>
  <c r="G722" s="1"/>
  <c r="G721" s="1"/>
  <c r="H392"/>
  <c r="H391" s="1"/>
  <c r="H390" s="1"/>
  <c r="H389" s="1"/>
  <c r="G128"/>
  <c r="H833"/>
  <c r="H832" s="1"/>
  <c r="H831" s="1"/>
  <c r="G170"/>
  <c r="G1165"/>
  <c r="G1164" s="1"/>
  <c r="H912"/>
  <c r="H911" s="1"/>
  <c r="H910" s="1"/>
  <c r="H909" s="1"/>
  <c r="H908" s="1"/>
  <c r="G115"/>
  <c r="G114" s="1"/>
  <c r="G113" s="1"/>
  <c r="G112" s="1"/>
  <c r="G111" s="1"/>
  <c r="G110" s="1"/>
  <c r="H1144"/>
  <c r="H1143" s="1"/>
  <c r="G1150"/>
  <c r="G1149" s="1"/>
  <c r="H655"/>
  <c r="H654" s="1"/>
  <c r="H653" s="1"/>
  <c r="H1274"/>
  <c r="G173"/>
  <c r="G172" s="1"/>
  <c r="H785"/>
  <c r="H784" s="1"/>
  <c r="G971"/>
  <c r="G970" s="1"/>
  <c r="G969" s="1"/>
  <c r="G968" s="1"/>
  <c r="H334"/>
  <c r="H333" s="1"/>
  <c r="H332" s="1"/>
  <c r="H331" s="1"/>
  <c r="G1147"/>
  <c r="G1146" s="1"/>
  <c r="H563"/>
  <c r="H562" s="1"/>
  <c r="H561" s="1"/>
  <c r="H670"/>
  <c r="H669" s="1"/>
  <c r="H668" s="1"/>
  <c r="H483"/>
  <c r="H482" s="1"/>
  <c r="H58"/>
  <c r="H55" s="1"/>
  <c r="G277"/>
  <c r="H949"/>
  <c r="H948" s="1"/>
  <c r="H947" s="1"/>
  <c r="H946" s="1"/>
  <c r="G250"/>
  <c r="G249" s="1"/>
  <c r="G248" s="1"/>
  <c r="G247" s="1"/>
  <c r="G246" s="1"/>
  <c r="G872"/>
  <c r="G871" s="1"/>
  <c r="H820"/>
  <c r="H819" s="1"/>
  <c r="H815" s="1"/>
  <c r="H814" s="1"/>
  <c r="H813" s="1"/>
  <c r="G408"/>
  <c r="G407" s="1"/>
  <c r="G406" s="1"/>
  <c r="H78"/>
  <c r="H77" s="1"/>
  <c r="H76" s="1"/>
  <c r="H75" s="1"/>
  <c r="H983"/>
  <c r="H982" s="1"/>
  <c r="H981" s="1"/>
  <c r="H980" s="1"/>
  <c r="H896"/>
  <c r="H895" s="1"/>
  <c r="H491"/>
  <c r="H490" s="1"/>
  <c r="G837"/>
  <c r="G836" s="1"/>
  <c r="G835" s="1"/>
  <c r="G905"/>
  <c r="G904" s="1"/>
  <c r="G903" s="1"/>
  <c r="G902" s="1"/>
  <c r="G901" s="1"/>
  <c r="H1024"/>
  <c r="H1023" s="1"/>
  <c r="H1022" s="1"/>
  <c r="H1021" s="1"/>
  <c r="G271"/>
  <c r="G270" s="1"/>
  <c r="G269" s="1"/>
  <c r="G124"/>
  <c r="G731"/>
  <c r="G730" s="1"/>
  <c r="G729" s="1"/>
  <c r="G728" s="1"/>
  <c r="H1220"/>
  <c r="H1219" s="1"/>
  <c r="H1218" s="1"/>
  <c r="H1217" s="1"/>
  <c r="H1216" s="1"/>
  <c r="H250"/>
  <c r="H249" s="1"/>
  <c r="H248" s="1"/>
  <c r="H247" s="1"/>
  <c r="H246" s="1"/>
  <c r="H387"/>
  <c r="H386" s="1"/>
  <c r="H385" s="1"/>
  <c r="H384" s="1"/>
  <c r="H1323"/>
  <c r="H1322" s="1"/>
  <c r="H1321" s="1"/>
  <c r="H1320" s="1"/>
  <c r="H1319" s="1"/>
  <c r="G895"/>
  <c r="G1086"/>
  <c r="G794"/>
  <c r="G793" s="1"/>
  <c r="H1126"/>
  <c r="H1125" s="1"/>
  <c r="H1153"/>
  <c r="H1152" s="1"/>
  <c r="H618"/>
  <c r="H617" s="1"/>
  <c r="H616" s="1"/>
  <c r="G680"/>
  <c r="G833"/>
  <c r="G832" s="1"/>
  <c r="G831" s="1"/>
  <c r="H680"/>
  <c r="G374"/>
  <c r="G373" s="1"/>
  <c r="G372" s="1"/>
  <c r="G371" s="1"/>
  <c r="G366"/>
  <c r="G365" s="1"/>
  <c r="G364" s="1"/>
  <c r="G363" s="1"/>
  <c r="G362" s="1"/>
  <c r="G361" s="1"/>
  <c r="G1110"/>
  <c r="G1109" s="1"/>
  <c r="G1108" s="1"/>
  <c r="G1107" s="1"/>
  <c r="G1106" s="1"/>
  <c r="G356"/>
  <c r="H723"/>
  <c r="H722" s="1"/>
  <c r="H721" s="1"/>
  <c r="H501"/>
  <c r="H500" s="1"/>
  <c r="H993"/>
  <c r="H992" s="1"/>
  <c r="H991" s="1"/>
  <c r="H990" s="1"/>
  <c r="H1257"/>
  <c r="H25"/>
  <c r="G350"/>
  <c r="G349" s="1"/>
  <c r="G348" s="1"/>
  <c r="H151"/>
  <c r="H1132"/>
  <c r="H1131" s="1"/>
  <c r="H1086"/>
  <c r="H321"/>
  <c r="H320" s="1"/>
  <c r="G1272"/>
  <c r="G1271" s="1"/>
  <c r="H356"/>
  <c r="H875"/>
  <c r="H874" s="1"/>
  <c r="B528"/>
  <c r="G927"/>
  <c r="G926" s="1"/>
  <c r="G925" s="1"/>
  <c r="G924" s="1"/>
  <c r="G328"/>
  <c r="G327" s="1"/>
  <c r="G326" s="1"/>
  <c r="G325" s="1"/>
  <c r="G63"/>
  <c r="G62" s="1"/>
  <c r="G354"/>
  <c r="G257"/>
  <c r="G256" s="1"/>
  <c r="G255" s="1"/>
  <c r="G254" s="1"/>
  <c r="H1373"/>
  <c r="H1372" s="1"/>
  <c r="H1371" s="1"/>
  <c r="H1370" s="1"/>
  <c r="G25"/>
  <c r="G19"/>
  <c r="G18" s="1"/>
  <c r="G674"/>
  <c r="G1257"/>
  <c r="H194"/>
  <c r="H193" s="1"/>
  <c r="H192" s="1"/>
  <c r="H191" s="1"/>
  <c r="H190" s="1"/>
  <c r="H1080"/>
  <c r="H1079" s="1"/>
  <c r="H1078" s="1"/>
  <c r="H241"/>
  <c r="H1031"/>
  <c r="H1030" s="1"/>
  <c r="H1029" s="1"/>
  <c r="H1028" s="1"/>
  <c r="H1040"/>
  <c r="H1039" s="1"/>
  <c r="H1038" s="1"/>
  <c r="G1144"/>
  <c r="G1143" s="1"/>
  <c r="H1138"/>
  <c r="H1137" s="1"/>
  <c r="G483"/>
  <c r="G482" s="1"/>
  <c r="H286"/>
  <c r="H285" s="1"/>
  <c r="H284" s="1"/>
  <c r="H283" s="1"/>
  <c r="H282" s="1"/>
  <c r="G58"/>
  <c r="G659"/>
  <c r="G658" s="1"/>
  <c r="G657" s="1"/>
  <c r="H488"/>
  <c r="H487" s="1"/>
  <c r="H1119"/>
  <c r="H1116" s="1"/>
  <c r="H1115" s="1"/>
  <c r="H1114" s="1"/>
  <c r="H1113" s="1"/>
  <c r="H1084"/>
  <c r="G785"/>
  <c r="G784" s="1"/>
  <c r="H1267"/>
  <c r="G267"/>
  <c r="G266" s="1"/>
  <c r="H1089"/>
  <c r="H1088" s="1"/>
  <c r="G397"/>
  <c r="G396" s="1"/>
  <c r="G395" s="1"/>
  <c r="G394" s="1"/>
  <c r="H1110"/>
  <c r="H1109" s="1"/>
  <c r="H1108" s="1"/>
  <c r="H1107" s="1"/>
  <c r="H1106" s="1"/>
  <c r="H1171"/>
  <c r="H1170" s="1"/>
  <c r="G168"/>
  <c r="G167" s="1"/>
  <c r="G166" s="1"/>
  <c r="G165" s="1"/>
  <c r="G164" s="1"/>
  <c r="G676"/>
  <c r="G944"/>
  <c r="G943" s="1"/>
  <c r="G942" s="1"/>
  <c r="G941" s="1"/>
  <c r="H271"/>
  <c r="H270" s="1"/>
  <c r="H269" s="1"/>
  <c r="G22"/>
  <c r="G21"/>
  <c r="G1183"/>
  <c r="G1182" s="1"/>
  <c r="H239"/>
  <c r="G1031"/>
  <c r="G1030" s="1"/>
  <c r="G1029" s="1"/>
  <c r="G1028" s="1"/>
  <c r="H1162"/>
  <c r="H1161" s="1"/>
  <c r="G1378"/>
  <c r="G1377" s="1"/>
  <c r="G1376" s="1"/>
  <c r="G1375" s="1"/>
  <c r="H27"/>
  <c r="H1050"/>
  <c r="H1049" s="1"/>
  <c r="H1048" s="1"/>
  <c r="H1047" s="1"/>
  <c r="G1252"/>
  <c r="G1251" s="1"/>
  <c r="G1250" s="1"/>
  <c r="G1249" s="1"/>
  <c r="G38"/>
  <c r="G37" s="1"/>
  <c r="G36" s="1"/>
  <c r="G35" s="1"/>
  <c r="G34" s="1"/>
  <c r="H738"/>
  <c r="H737" s="1"/>
  <c r="H736" s="1"/>
  <c r="H735" s="1"/>
  <c r="H734" s="1"/>
  <c r="G553"/>
  <c r="G552" s="1"/>
  <c r="G551" s="1"/>
  <c r="H1195"/>
  <c r="H1194" s="1"/>
  <c r="G738"/>
  <c r="G737"/>
  <c r="G736" s="1"/>
  <c r="G735" s="1"/>
  <c r="G734" s="1"/>
  <c r="H275"/>
  <c r="G275"/>
  <c r="G274" s="1"/>
  <c r="G273" s="1"/>
  <c r="G584"/>
  <c r="G583" s="1"/>
  <c r="G582" s="1"/>
  <c r="G912"/>
  <c r="G911" s="1"/>
  <c r="G910" s="1"/>
  <c r="G1132"/>
  <c r="G1131" s="1"/>
  <c r="H243"/>
  <c r="G72"/>
  <c r="G71" s="1"/>
  <c r="G70" s="1"/>
  <c r="G69" s="1"/>
  <c r="G68" s="1"/>
  <c r="H480"/>
  <c r="H479" s="1"/>
  <c r="G473"/>
  <c r="G472" s="1"/>
  <c r="H51"/>
  <c r="H50" s="1"/>
  <c r="H49" s="1"/>
  <c r="H48" s="1"/>
  <c r="H47" s="1"/>
  <c r="H477"/>
  <c r="H476" s="1"/>
  <c r="H700"/>
  <c r="H699" s="1"/>
  <c r="H698" s="1"/>
  <c r="G820"/>
  <c r="G819" s="1"/>
  <c r="H24"/>
  <c r="H257"/>
  <c r="H256" s="1"/>
  <c r="H255" s="1"/>
  <c r="H254" s="1"/>
  <c r="G404"/>
  <c r="G403" s="1"/>
  <c r="G402" s="1"/>
  <c r="H19"/>
  <c r="H18" s="1"/>
  <c r="H971"/>
  <c r="H970" s="1"/>
  <c r="H969" s="1"/>
  <c r="H968" s="1"/>
  <c r="G956"/>
  <c r="G955" s="1"/>
  <c r="G954" s="1"/>
  <c r="G953" s="1"/>
  <c r="H592"/>
  <c r="H591" s="1"/>
  <c r="H590" s="1"/>
  <c r="G1045"/>
  <c r="G1044" s="1"/>
  <c r="G1043" s="1"/>
  <c r="G1042" s="1"/>
  <c r="H693"/>
  <c r="H692" s="1"/>
  <c r="H676"/>
  <c r="H673" s="1"/>
  <c r="H672" s="1"/>
  <c r="H339"/>
  <c r="H338" s="1"/>
  <c r="G1265"/>
  <c r="G1264"/>
  <c r="H168"/>
  <c r="H1192"/>
  <c r="H1191" s="1"/>
  <c r="G857"/>
  <c r="G856" s="1"/>
  <c r="G855" s="1"/>
  <c r="G854" s="1"/>
  <c r="H927"/>
  <c r="H926" s="1"/>
  <c r="H925" s="1"/>
  <c r="H924" s="1"/>
  <c r="H63"/>
  <c r="H62" s="1"/>
  <c r="G239"/>
  <c r="G1220"/>
  <c r="G1219" s="1"/>
  <c r="G1218" s="1"/>
  <c r="G1217" s="1"/>
  <c r="G1216" s="1"/>
  <c r="H1045"/>
  <c r="H1044" s="1"/>
  <c r="H1043" s="1"/>
  <c r="H1042" s="1"/>
  <c r="H797"/>
  <c r="H796" s="1"/>
  <c r="G803"/>
  <c r="G802" s="1"/>
  <c r="H318"/>
  <c r="H317" s="1"/>
  <c r="H800"/>
  <c r="H799" s="1"/>
  <c r="G709"/>
  <c r="G708" s="1"/>
  <c r="G707" s="1"/>
  <c r="G706" s="1"/>
  <c r="G705" s="1"/>
  <c r="G1135"/>
  <c r="G1134" s="1"/>
  <c r="G1153"/>
  <c r="G1152" s="1"/>
  <c r="G81"/>
  <c r="G78" s="1"/>
  <c r="G77" s="1"/>
  <c r="G76" s="1"/>
  <c r="G75" s="1"/>
  <c r="G51"/>
  <c r="G50" s="1"/>
  <c r="G49"/>
  <c r="G48" s="1"/>
  <c r="G47" s="1"/>
  <c r="G1084"/>
  <c r="G1083"/>
  <c r="G1082" s="1"/>
  <c r="H880"/>
  <c r="H879"/>
  <c r="H878" s="1"/>
  <c r="H877" s="1"/>
  <c r="H1036"/>
  <c r="H1035" s="1"/>
  <c r="H1034" s="1"/>
  <c r="H187"/>
  <c r="H186" s="1"/>
  <c r="H185" s="1"/>
  <c r="H184" s="1"/>
  <c r="H183" s="1"/>
  <c r="G1171"/>
  <c r="G1170" s="1"/>
  <c r="H397"/>
  <c r="H396" s="1"/>
  <c r="H626"/>
  <c r="H625" s="1"/>
  <c r="H624" s="1"/>
  <c r="G1156"/>
  <c r="G1155" s="1"/>
  <c r="H1150"/>
  <c r="H1149" s="1"/>
  <c r="G334"/>
  <c r="G333" s="1"/>
  <c r="G332" s="1"/>
  <c r="G331" s="1"/>
  <c r="G983"/>
  <c r="G982" s="1"/>
  <c r="G981" s="1"/>
  <c r="G980" s="1"/>
  <c r="H366"/>
  <c r="H365" s="1"/>
  <c r="H364" s="1"/>
  <c r="H363" s="1"/>
  <c r="H362" s="1"/>
  <c r="H361" s="1"/>
  <c r="H791"/>
  <c r="H790" s="1"/>
  <c r="H1265"/>
  <c r="H1264" s="1"/>
  <c r="H328"/>
  <c r="H327" s="1"/>
  <c r="H326" s="1"/>
  <c r="H325" s="1"/>
  <c r="H988"/>
  <c r="H987" s="1"/>
  <c r="H986" s="1"/>
  <c r="H985" s="1"/>
  <c r="G1261"/>
  <c r="G1256" s="1"/>
  <c r="G1255" s="1"/>
  <c r="G666"/>
  <c r="G665" s="1"/>
  <c r="G664" s="1"/>
  <c r="H934"/>
  <c r="H933" s="1"/>
  <c r="H932" s="1"/>
  <c r="H931" s="1"/>
  <c r="H173"/>
  <c r="H172" s="1"/>
  <c r="G1119"/>
  <c r="G1116" s="1"/>
  <c r="G1115" s="1"/>
  <c r="G1114" s="1"/>
  <c r="G1113" s="1"/>
  <c r="H1183"/>
  <c r="H1182" s="1"/>
  <c r="G1024"/>
  <c r="G1023"/>
  <c r="G1022" s="1"/>
  <c r="G1021" s="1"/>
  <c r="H342"/>
  <c r="H341"/>
  <c r="G1162"/>
  <c r="G1161" s="1"/>
  <c r="G988"/>
  <c r="G987" s="1"/>
  <c r="G986" s="1"/>
  <c r="G985" s="1"/>
  <c r="H558"/>
  <c r="H557" s="1"/>
  <c r="H556" s="1"/>
  <c r="H857"/>
  <c r="H856" s="1"/>
  <c r="H855" s="1"/>
  <c r="H854" s="1"/>
  <c r="G430"/>
  <c r="G429" s="1"/>
  <c r="G428" s="1"/>
  <c r="G427" s="1"/>
  <c r="H238"/>
  <c r="H237" s="1"/>
  <c r="H236" s="1"/>
  <c r="H235" s="1"/>
  <c r="H944"/>
  <c r="H943" s="1"/>
  <c r="H942" s="1"/>
  <c r="H941" s="1"/>
  <c r="H939"/>
  <c r="H938" s="1"/>
  <c r="H937" s="1"/>
  <c r="H936" s="1"/>
  <c r="G339"/>
  <c r="G338" s="1"/>
  <c r="G337" s="1"/>
  <c r="G336" s="1"/>
  <c r="G1192"/>
  <c r="G1191" s="1"/>
  <c r="H350"/>
  <c r="H349" s="1"/>
  <c r="H348" s="1"/>
  <c r="H1165"/>
  <c r="H1164" s="1"/>
  <c r="G1159"/>
  <c r="G1158" s="1"/>
  <c r="H905"/>
  <c r="H904" s="1"/>
  <c r="H903" s="1"/>
  <c r="H902" s="1"/>
  <c r="H901" s="1"/>
  <c r="G309"/>
  <c r="G308" s="1"/>
  <c r="G1126"/>
  <c r="G1125" s="1"/>
  <c r="G1080"/>
  <c r="G1079" s="1"/>
  <c r="G1078" s="1"/>
  <c r="G243"/>
  <c r="G1177"/>
  <c r="G1176" s="1"/>
  <c r="G887"/>
  <c r="G886" s="1"/>
  <c r="G885" s="1"/>
  <c r="G884" s="1"/>
  <c r="G883" s="1"/>
  <c r="G315"/>
  <c r="G314" s="1"/>
  <c r="G1141"/>
  <c r="G1140" s="1"/>
  <c r="G875"/>
  <c r="G874" s="1"/>
  <c r="H408"/>
  <c r="H407" s="1"/>
  <c r="H406" s="1"/>
  <c r="H1174"/>
  <c r="H1173" s="1"/>
  <c r="G477"/>
  <c r="G476" s="1"/>
  <c r="H1168"/>
  <c r="H1167" s="1"/>
  <c r="H829"/>
  <c r="H828" s="1"/>
  <c r="H827" s="1"/>
  <c r="G459"/>
  <c r="G458" s="1"/>
  <c r="G457" s="1"/>
  <c r="H837"/>
  <c r="H836" s="1"/>
  <c r="H835" s="1"/>
  <c r="G558"/>
  <c r="G557" s="1"/>
  <c r="G556" s="1"/>
  <c r="H868"/>
  <c r="H867" s="1"/>
  <c r="H866" s="1"/>
  <c r="G1036"/>
  <c r="G1035" s="1"/>
  <c r="G1034" s="1"/>
  <c r="G1323"/>
  <c r="G1322" s="1"/>
  <c r="G1321" s="1"/>
  <c r="G1320" s="1"/>
  <c r="G1319" s="1"/>
  <c r="G588"/>
  <c r="G587" s="1"/>
  <c r="G586" s="1"/>
  <c r="H1156"/>
  <c r="H1155" s="1"/>
  <c r="H1211"/>
  <c r="H1210" s="1"/>
  <c r="H1209" s="1"/>
  <c r="H1208" s="1"/>
  <c r="H1207" s="1"/>
  <c r="G241"/>
  <c r="G238" s="1"/>
  <c r="G237" s="1"/>
  <c r="G236" s="1"/>
  <c r="G235" s="1"/>
  <c r="H1272"/>
  <c r="H1271"/>
  <c r="H1180"/>
  <c r="H1179"/>
  <c r="H803"/>
  <c r="H802" s="1"/>
  <c r="G622"/>
  <c r="G621" s="1"/>
  <c r="G620" s="1"/>
  <c r="G144"/>
  <c r="G141" s="1"/>
  <c r="G140" s="1"/>
  <c r="G139" s="1"/>
  <c r="G138" s="1"/>
  <c r="G966"/>
  <c r="G965" s="1"/>
  <c r="G964" s="1"/>
  <c r="G963" s="1"/>
  <c r="H887"/>
  <c r="H886" s="1"/>
  <c r="H885" s="1"/>
  <c r="H884" s="1"/>
  <c r="H883" s="1"/>
  <c r="G1195"/>
  <c r="G1194" s="1"/>
  <c r="G563"/>
  <c r="G562" s="1"/>
  <c r="G561" s="1"/>
  <c r="G868"/>
  <c r="G867" s="1"/>
  <c r="G866" s="1"/>
  <c r="G618"/>
  <c r="G617"/>
  <c r="G616" s="1"/>
  <c r="G670"/>
  <c r="G669" s="1"/>
  <c r="G668" s="1"/>
  <c r="G480"/>
  <c r="G479" s="1"/>
  <c r="G1385"/>
  <c r="T837"/>
  <c r="T836" s="1"/>
  <c r="T835" s="1"/>
  <c r="J826"/>
  <c r="J825" s="1"/>
  <c r="S833"/>
  <c r="S832" s="1"/>
  <c r="S831" s="1"/>
  <c r="V825"/>
  <c r="O826"/>
  <c r="V1124"/>
  <c r="V1123" s="1"/>
  <c r="V1122" s="1"/>
  <c r="Y1013"/>
  <c r="Y1008" s="1"/>
  <c r="U815"/>
  <c r="U814" s="1"/>
  <c r="U813" s="1"/>
  <c r="Q742"/>
  <c r="U742"/>
  <c r="U741" s="1"/>
  <c r="R742"/>
  <c r="Z748"/>
  <c r="Z747" s="1"/>
  <c r="W742"/>
  <c r="W741" s="1"/>
  <c r="Z745"/>
  <c r="Z744" s="1"/>
  <c r="Z743" s="1"/>
  <c r="Y748"/>
  <c r="Y747" s="1"/>
  <c r="X742"/>
  <c r="X741" s="1"/>
  <c r="U708"/>
  <c r="U707" s="1"/>
  <c r="T709"/>
  <c r="T708" s="1"/>
  <c r="T707" s="1"/>
  <c r="Z709"/>
  <c r="Z708" s="1"/>
  <c r="Z707" s="1"/>
  <c r="S715"/>
  <c r="Y715"/>
  <c r="W708"/>
  <c r="W707" s="1"/>
  <c r="Y711"/>
  <c r="Y713"/>
  <c r="Y709"/>
  <c r="M708"/>
  <c r="M707" s="1"/>
  <c r="M706" s="1"/>
  <c r="M705" s="1"/>
  <c r="U721"/>
  <c r="U615"/>
  <c r="U614" s="1"/>
  <c r="Z622"/>
  <c r="Z621" s="1"/>
  <c r="Z620" s="1"/>
  <c r="T622"/>
  <c r="T621" s="1"/>
  <c r="T620" s="1"/>
  <c r="S622"/>
  <c r="S621" s="1"/>
  <c r="S620" s="1"/>
  <c r="J615"/>
  <c r="Z626"/>
  <c r="Z625" s="1"/>
  <c r="Z624" s="1"/>
  <c r="I615"/>
  <c r="I614" s="1"/>
  <c r="Y626"/>
  <c r="Y625" s="1"/>
  <c r="Y624" s="1"/>
  <c r="K615"/>
  <c r="K614"/>
  <c r="X615"/>
  <c r="X614" s="1"/>
  <c r="Z565"/>
  <c r="Z550" s="1"/>
  <c r="Z549" s="1"/>
  <c r="Y567"/>
  <c r="Y566" s="1"/>
  <c r="Y565" s="1"/>
  <c r="Y506"/>
  <c r="Y505" s="1"/>
  <c r="Y504" s="1"/>
  <c r="S506"/>
  <c r="S505" s="1"/>
  <c r="S504" s="1"/>
  <c r="Z510"/>
  <c r="Z509" s="1"/>
  <c r="Z508" s="1"/>
  <c r="S510"/>
  <c r="S509" s="1"/>
  <c r="S508" s="1"/>
  <c r="Y510"/>
  <c r="Y509" s="1"/>
  <c r="Y508" s="1"/>
  <c r="O427"/>
  <c r="O426" s="1"/>
  <c r="T506"/>
  <c r="T505" s="1"/>
  <c r="T504" s="1"/>
  <c r="T510"/>
  <c r="T509" s="1"/>
  <c r="T508" s="1"/>
  <c r="Y515"/>
  <c r="Y514" s="1"/>
  <c r="Y513" s="1"/>
  <c r="Z515"/>
  <c r="Z514" s="1"/>
  <c r="Z513" s="1"/>
  <c r="Y438"/>
  <c r="Y437" s="1"/>
  <c r="Y436" s="1"/>
  <c r="W427"/>
  <c r="W426" s="1"/>
  <c r="V427"/>
  <c r="Y434"/>
  <c r="Y433" s="1"/>
  <c r="Y432" s="1"/>
  <c r="Y427" s="1"/>
  <c r="Z438"/>
  <c r="Z437" s="1"/>
  <c r="Z436" s="1"/>
  <c r="L427"/>
  <c r="L426" s="1"/>
  <c r="P427"/>
  <c r="P426" s="1"/>
  <c r="U427"/>
  <c r="U426" s="1"/>
  <c r="K427"/>
  <c r="K426" s="1"/>
  <c r="Z434"/>
  <c r="Z433" s="1"/>
  <c r="Z432" s="1"/>
  <c r="X427"/>
  <c r="X426" s="1"/>
  <c r="Z150"/>
  <c r="Z151"/>
  <c r="S151"/>
  <c r="S149"/>
  <c r="S148" s="1"/>
  <c r="V149"/>
  <c r="V148" s="1"/>
  <c r="Y155"/>
  <c r="Y154" s="1"/>
  <c r="Y153" s="1"/>
  <c r="K149"/>
  <c r="K148" s="1"/>
  <c r="P149"/>
  <c r="P148" s="1"/>
  <c r="Z155"/>
  <c r="Z154" s="1"/>
  <c r="Z153" s="1"/>
  <c r="Z149" s="1"/>
  <c r="Z148" s="1"/>
  <c r="U78"/>
  <c r="U77" s="1"/>
  <c r="Y78"/>
  <c r="Y77" s="1"/>
  <c r="Y265"/>
  <c r="V87"/>
  <c r="Y24"/>
  <c r="Y17" s="1"/>
  <c r="Y16" s="1"/>
  <c r="Y15" s="1"/>
  <c r="U149"/>
  <c r="U148" s="1"/>
  <c r="U264"/>
  <c r="U253" s="1"/>
  <c r="Z78"/>
  <c r="Z77" s="1"/>
  <c r="W264"/>
  <c r="W253" s="1"/>
  <c r="U369"/>
  <c r="U370"/>
  <c r="Y369"/>
  <c r="Y370"/>
  <c r="W141"/>
  <c r="W140" s="1"/>
  <c r="W139" s="1"/>
  <c r="W138" s="1"/>
  <c r="X149"/>
  <c r="X148" s="1"/>
  <c r="W307"/>
  <c r="W302" s="1"/>
  <c r="W301" s="1"/>
  <c r="W300" s="1"/>
  <c r="X307"/>
  <c r="X302" s="1"/>
  <c r="X301" s="1"/>
  <c r="X300" s="1"/>
  <c r="Z337"/>
  <c r="Z336" s="1"/>
  <c r="X383"/>
  <c r="Z401"/>
  <c r="Z400" s="1"/>
  <c r="X456"/>
  <c r="X455" s="1"/>
  <c r="Z468"/>
  <c r="U468"/>
  <c r="V565"/>
  <c r="V550" s="1"/>
  <c r="V549" s="1"/>
  <c r="W565"/>
  <c r="W550" s="1"/>
  <c r="W549" s="1"/>
  <c r="V615"/>
  <c r="V614" s="1"/>
  <c r="V741"/>
  <c r="Y135"/>
  <c r="Y133"/>
  <c r="Y131"/>
  <c r="W370"/>
  <c r="W369"/>
  <c r="X370"/>
  <c r="X369"/>
  <c r="X167"/>
  <c r="X166" s="1"/>
  <c r="X165" s="1"/>
  <c r="X164" s="1"/>
  <c r="X162" s="1"/>
  <c r="V307"/>
  <c r="V302" s="1"/>
  <c r="V301" s="1"/>
  <c r="V300" s="1"/>
  <c r="Z307"/>
  <c r="Z302" s="1"/>
  <c r="Z301" s="1"/>
  <c r="Z300" s="1"/>
  <c r="U383"/>
  <c r="W383"/>
  <c r="V426"/>
  <c r="X468"/>
  <c r="W486"/>
  <c r="W528"/>
  <c r="W527" s="1"/>
  <c r="W615"/>
  <c r="X783"/>
  <c r="X782" s="1"/>
  <c r="X781" s="1"/>
  <c r="V265"/>
  <c r="Z265"/>
  <c r="V369"/>
  <c r="V370"/>
  <c r="Z369"/>
  <c r="Z370"/>
  <c r="V401"/>
  <c r="V400" s="1"/>
  <c r="V381" s="1"/>
  <c r="Z486"/>
  <c r="V815"/>
  <c r="V814" s="1"/>
  <c r="V813" s="1"/>
  <c r="Y895"/>
  <c r="Y893"/>
  <c r="Y892" s="1"/>
  <c r="Y890" s="1"/>
  <c r="Y894"/>
  <c r="W908"/>
  <c r="X930"/>
  <c r="W952"/>
  <c r="W930"/>
  <c r="X952"/>
  <c r="U930"/>
  <c r="Y1027"/>
  <c r="X1124"/>
  <c r="X1123" s="1"/>
  <c r="X1122" s="1"/>
  <c r="Z815"/>
  <c r="Z814" s="1"/>
  <c r="Z813" s="1"/>
  <c r="V952"/>
  <c r="Z952"/>
  <c r="Z870"/>
  <c r="Z865" s="1"/>
  <c r="Z864" s="1"/>
  <c r="V990"/>
  <c r="Z990"/>
  <c r="W893"/>
  <c r="W892" s="1"/>
  <c r="W890" s="1"/>
  <c r="V1116"/>
  <c r="V1115" s="1"/>
  <c r="V1114" s="1"/>
  <c r="V1113" s="1"/>
  <c r="U1222"/>
  <c r="U1217" s="1"/>
  <c r="U1216" s="1"/>
  <c r="W1222"/>
  <c r="W1217" s="1"/>
  <c r="W1216" s="1"/>
  <c r="Z1369"/>
  <c r="Z1367" s="1"/>
  <c r="V893"/>
  <c r="V892" s="1"/>
  <c r="V890" s="1"/>
  <c r="Z893"/>
  <c r="Z892" s="1"/>
  <c r="Z890" s="1"/>
  <c r="Y1338"/>
  <c r="Y1337" s="1"/>
  <c r="Y1336" s="1"/>
  <c r="Y1335" s="1"/>
  <c r="Y1353"/>
  <c r="Y1352" s="1"/>
  <c r="Y1346" s="1"/>
  <c r="Y1369"/>
  <c r="Y1367" s="1"/>
  <c r="V1369"/>
  <c r="V1367" s="1"/>
  <c r="U1369"/>
  <c r="U1367" s="1"/>
  <c r="W1369"/>
  <c r="W1367" s="1"/>
  <c r="L706"/>
  <c r="L705" s="1"/>
  <c r="J706"/>
  <c r="J705" s="1"/>
  <c r="T427"/>
  <c r="T426" s="1"/>
  <c r="O742"/>
  <c r="P742"/>
  <c r="T721"/>
  <c r="Q721"/>
  <c r="Q706"/>
  <c r="O721"/>
  <c r="O706" s="1"/>
  <c r="R721"/>
  <c r="R706" s="1"/>
  <c r="S721"/>
  <c r="S708"/>
  <c r="S707" s="1"/>
  <c r="S706" s="1"/>
  <c r="S837"/>
  <c r="S836" s="1"/>
  <c r="S835" s="1"/>
  <c r="Y151"/>
  <c r="Y150"/>
  <c r="Y149" s="1"/>
  <c r="Y148" s="1"/>
  <c r="AE996" l="1"/>
  <c r="Y995"/>
  <c r="Y979"/>
  <c r="S978"/>
  <c r="S977" s="1"/>
  <c r="S976" s="1"/>
  <c r="S975" s="1"/>
  <c r="Y818"/>
  <c r="S817"/>
  <c r="S816" s="1"/>
  <c r="Z1359"/>
  <c r="T1358"/>
  <c r="T1357" s="1"/>
  <c r="Z121"/>
  <c r="Z120" s="1"/>
  <c r="Z122"/>
  <c r="Y994"/>
  <c r="S993"/>
  <c r="Y984"/>
  <c r="S983"/>
  <c r="S982" s="1"/>
  <c r="S981" s="1"/>
  <c r="S980" s="1"/>
  <c r="AE752"/>
  <c r="Y751"/>
  <c r="Y750" s="1"/>
  <c r="Z1362"/>
  <c r="T1361"/>
  <c r="T1360" s="1"/>
  <c r="T1353" s="1"/>
  <c r="T1352" s="1"/>
  <c r="T1346" s="1"/>
  <c r="Z1258"/>
  <c r="T1257"/>
  <c r="Z792"/>
  <c r="T791"/>
  <c r="T790" s="1"/>
  <c r="H1083"/>
  <c r="H353"/>
  <c r="H352" s="1"/>
  <c r="S413"/>
  <c r="M870"/>
  <c r="M865" s="1"/>
  <c r="M864" s="1"/>
  <c r="N123"/>
  <c r="N122" s="1"/>
  <c r="N24"/>
  <c r="K274"/>
  <c r="K273" s="1"/>
  <c r="J307"/>
  <c r="J302" s="1"/>
  <c r="J301" s="1"/>
  <c r="J300" s="1"/>
  <c r="K337"/>
  <c r="K336" s="1"/>
  <c r="M353"/>
  <c r="M352" s="1"/>
  <c r="J353"/>
  <c r="J352" s="1"/>
  <c r="L353"/>
  <c r="L352" s="1"/>
  <c r="L347" s="1"/>
  <c r="J381"/>
  <c r="I383"/>
  <c r="J550"/>
  <c r="J549" s="1"/>
  <c r="L581"/>
  <c r="L580" s="1"/>
  <c r="I708"/>
  <c r="I707" s="1"/>
  <c r="K815"/>
  <c r="K814" s="1"/>
  <c r="K813" s="1"/>
  <c r="I1027"/>
  <c r="J1033"/>
  <c r="J1083"/>
  <c r="I1083"/>
  <c r="I1082" s="1"/>
  <c r="T37"/>
  <c r="T36" s="1"/>
  <c r="T35" s="1"/>
  <c r="T34" s="1"/>
  <c r="N1013"/>
  <c r="N1008" s="1"/>
  <c r="O615"/>
  <c r="O614" s="1"/>
  <c r="O1302"/>
  <c r="Q1302"/>
  <c r="R1353"/>
  <c r="R1352" s="1"/>
  <c r="R1346" s="1"/>
  <c r="R1333" s="1"/>
  <c r="O1083"/>
  <c r="T1083"/>
  <c r="U865"/>
  <c r="U864" s="1"/>
  <c r="W997"/>
  <c r="U1013"/>
  <c r="U1008" s="1"/>
  <c r="W1013"/>
  <c r="W1008" s="1"/>
  <c r="V1083"/>
  <c r="Y1083"/>
  <c r="Y1082" s="1"/>
  <c r="Z1083"/>
  <c r="AD1116"/>
  <c r="AD1115" s="1"/>
  <c r="AD1114" s="1"/>
  <c r="AD1113" s="1"/>
  <c r="W614"/>
  <c r="Y426"/>
  <c r="T1256"/>
  <c r="T1255" s="1"/>
  <c r="M24"/>
  <c r="M1256"/>
  <c r="M1255" s="1"/>
  <c r="M238"/>
  <c r="M237" s="1"/>
  <c r="M236" s="1"/>
  <c r="M235" s="1"/>
  <c r="I78"/>
  <c r="I77" s="1"/>
  <c r="K997"/>
  <c r="L1263"/>
  <c r="I1263"/>
  <c r="R486"/>
  <c r="O1124"/>
  <c r="O1123" s="1"/>
  <c r="O1122" s="1"/>
  <c r="P1369"/>
  <c r="P1367" s="1"/>
  <c r="Q1353"/>
  <c r="Q1352" s="1"/>
  <c r="AK501"/>
  <c r="AK500" s="1"/>
  <c r="AL515"/>
  <c r="AL514" s="1"/>
  <c r="AL513" s="1"/>
  <c r="AL144"/>
  <c r="L122"/>
  <c r="L121"/>
  <c r="L120" s="1"/>
  <c r="S705"/>
  <c r="S401"/>
  <c r="S400" s="1"/>
  <c r="K330"/>
  <c r="K324" s="1"/>
  <c r="M46"/>
  <c r="N353"/>
  <c r="N352" s="1"/>
  <c r="K307"/>
  <c r="J456"/>
  <c r="J455" s="1"/>
  <c r="K528"/>
  <c r="K527" s="1"/>
  <c r="M652"/>
  <c r="M651" s="1"/>
  <c r="K825"/>
  <c r="M1302"/>
  <c r="R337"/>
  <c r="P894"/>
  <c r="P895"/>
  <c r="R894"/>
  <c r="R893"/>
  <c r="R892" s="1"/>
  <c r="R890" s="1"/>
  <c r="R895"/>
  <c r="X37"/>
  <c r="X36" s="1"/>
  <c r="X35" s="1"/>
  <c r="X34" s="1"/>
  <c r="AE1301"/>
  <c r="Y1300"/>
  <c r="AE1297"/>
  <c r="Y1296"/>
  <c r="Y1225"/>
  <c r="S1224"/>
  <c r="S1223" s="1"/>
  <c r="AE1172"/>
  <c r="Y1171"/>
  <c r="Y1170" s="1"/>
  <c r="AE1157"/>
  <c r="Y1156"/>
  <c r="Y1155" s="1"/>
  <c r="AE1145"/>
  <c r="Y1144"/>
  <c r="Y1143" s="1"/>
  <c r="Y660"/>
  <c r="S659"/>
  <c r="S658" s="1"/>
  <c r="S657" s="1"/>
  <c r="AE607"/>
  <c r="Y606"/>
  <c r="Y605" s="1"/>
  <c r="AE588"/>
  <c r="AE587" s="1"/>
  <c r="AE586" s="1"/>
  <c r="AK589"/>
  <c r="AK588" s="1"/>
  <c r="AK587" s="1"/>
  <c r="AK586" s="1"/>
  <c r="AE515"/>
  <c r="AE514" s="1"/>
  <c r="AE513" s="1"/>
  <c r="AK516"/>
  <c r="AK515" s="1"/>
  <c r="AK514" s="1"/>
  <c r="AK513" s="1"/>
  <c r="AF1294"/>
  <c r="Z1293"/>
  <c r="Z1292" s="1"/>
  <c r="Z1151"/>
  <c r="T1150"/>
  <c r="T1149" s="1"/>
  <c r="Z525"/>
  <c r="T524"/>
  <c r="T523" s="1"/>
  <c r="T522" s="1"/>
  <c r="T521" s="1"/>
  <c r="AF136"/>
  <c r="Z134"/>
  <c r="Z132"/>
  <c r="Z131"/>
  <c r="AF28"/>
  <c r="Z27"/>
  <c r="Z24" s="1"/>
  <c r="Z17" s="1"/>
  <c r="Z16" s="1"/>
  <c r="Z15" s="1"/>
  <c r="AE681"/>
  <c r="Y680"/>
  <c r="S815"/>
  <c r="S814" s="1"/>
  <c r="S813" s="1"/>
  <c r="J166"/>
  <c r="J165" s="1"/>
  <c r="J164" s="1"/>
  <c r="N581"/>
  <c r="N580" s="1"/>
  <c r="H401"/>
  <c r="H400" s="1"/>
  <c r="G1077"/>
  <c r="G1076" s="1"/>
  <c r="G426"/>
  <c r="H274"/>
  <c r="H273" s="1"/>
  <c r="G24"/>
  <c r="G893"/>
  <c r="G892" s="1"/>
  <c r="G890" s="1"/>
  <c r="H54"/>
  <c r="H53" s="1"/>
  <c r="H46" s="1"/>
  <c r="H37"/>
  <c r="H36" s="1"/>
  <c r="H35" s="1"/>
  <c r="H34" s="1"/>
  <c r="G992"/>
  <c r="G991" s="1"/>
  <c r="G691"/>
  <c r="M1263"/>
  <c r="S123"/>
  <c r="M1353"/>
  <c r="M1352" s="1"/>
  <c r="M1346" s="1"/>
  <c r="H141"/>
  <c r="H140" s="1"/>
  <c r="H139" s="1"/>
  <c r="H138" s="1"/>
  <c r="H149"/>
  <c r="H148" s="1"/>
  <c r="T895"/>
  <c r="N1082"/>
  <c r="I894"/>
  <c r="N1338"/>
  <c r="N1337" s="1"/>
  <c r="N1336" s="1"/>
  <c r="N1335" s="1"/>
  <c r="N870"/>
  <c r="M37"/>
  <c r="M36" s="1"/>
  <c r="M35" s="1"/>
  <c r="M34" s="1"/>
  <c r="T468"/>
  <c r="M337"/>
  <c r="M336" s="1"/>
  <c r="S274"/>
  <c r="S273" s="1"/>
  <c r="T78"/>
  <c r="T77" s="1"/>
  <c r="L55"/>
  <c r="L167"/>
  <c r="L166" s="1"/>
  <c r="L165" s="1"/>
  <c r="L164" s="1"/>
  <c r="K302"/>
  <c r="K301" s="1"/>
  <c r="K300" s="1"/>
  <c r="L307"/>
  <c r="L302" s="1"/>
  <c r="L301" s="1"/>
  <c r="L300" s="1"/>
  <c r="J337"/>
  <c r="I337"/>
  <c r="I336" s="1"/>
  <c r="K691"/>
  <c r="K930"/>
  <c r="I952"/>
  <c r="L1369"/>
  <c r="L1367" s="1"/>
  <c r="S167"/>
  <c r="S166" s="1"/>
  <c r="S165" s="1"/>
  <c r="S164" s="1"/>
  <c r="I1302"/>
  <c r="J1091"/>
  <c r="P893"/>
  <c r="P892" s="1"/>
  <c r="P890" s="1"/>
  <c r="P706"/>
  <c r="P705" s="1"/>
  <c r="P741"/>
  <c r="O895"/>
  <c r="O893"/>
  <c r="O892" s="1"/>
  <c r="O890" s="1"/>
  <c r="Q895"/>
  <c r="Q893"/>
  <c r="Q892" s="1"/>
  <c r="Q890" s="1"/>
  <c r="Q1124"/>
  <c r="Q1123" s="1"/>
  <c r="Q1122" s="1"/>
  <c r="O1263"/>
  <c r="O1369"/>
  <c r="O1367" s="1"/>
  <c r="V24"/>
  <c r="Z133"/>
  <c r="Z166"/>
  <c r="Z165" s="1"/>
  <c r="Z164" s="1"/>
  <c r="Y673"/>
  <c r="Y672" s="1"/>
  <c r="X673"/>
  <c r="X672" s="1"/>
  <c r="AE1299"/>
  <c r="Y1298"/>
  <c r="AE1234"/>
  <c r="Y1233"/>
  <c r="Y1232" s="1"/>
  <c r="AE1175"/>
  <c r="Y1174"/>
  <c r="Y1173" s="1"/>
  <c r="AE1160"/>
  <c r="Y1159"/>
  <c r="Y1158" s="1"/>
  <c r="AE1148"/>
  <c r="Y1147"/>
  <c r="Y1146" s="1"/>
  <c r="AE731"/>
  <c r="AE730" s="1"/>
  <c r="AE729" s="1"/>
  <c r="AE728" s="1"/>
  <c r="AK732"/>
  <c r="AK731" s="1"/>
  <c r="AK730" s="1"/>
  <c r="AK729" s="1"/>
  <c r="AK728" s="1"/>
  <c r="AE656"/>
  <c r="Y655"/>
  <c r="Y654" s="1"/>
  <c r="Y653" s="1"/>
  <c r="AE604"/>
  <c r="Y603"/>
  <c r="Y602" s="1"/>
  <c r="AE584"/>
  <c r="AE583" s="1"/>
  <c r="AE582" s="1"/>
  <c r="AK585"/>
  <c r="AK584" s="1"/>
  <c r="AK583" s="1"/>
  <c r="AK582" s="1"/>
  <c r="Y471"/>
  <c r="S470"/>
  <c r="S469" s="1"/>
  <c r="AF1186"/>
  <c r="AF1185" s="1"/>
  <c r="AL1187"/>
  <c r="AL1186" s="1"/>
  <c r="AL1185" s="1"/>
  <c r="AF1090"/>
  <c r="Z1089"/>
  <c r="Z1088" s="1"/>
  <c r="AF655"/>
  <c r="AF654" s="1"/>
  <c r="AF653" s="1"/>
  <c r="AL656"/>
  <c r="AL655" s="1"/>
  <c r="AL654" s="1"/>
  <c r="AL653" s="1"/>
  <c r="AF506"/>
  <c r="AF505" s="1"/>
  <c r="AF504" s="1"/>
  <c r="AL507"/>
  <c r="AL506" s="1"/>
  <c r="AL505" s="1"/>
  <c r="AL504" s="1"/>
  <c r="Z108"/>
  <c r="T107"/>
  <c r="T106" s="1"/>
  <c r="T353"/>
  <c r="T352" s="1"/>
  <c r="S742"/>
  <c r="N1295"/>
  <c r="N1302"/>
  <c r="I1282"/>
  <c r="L1282"/>
  <c r="J1282"/>
  <c r="I1287"/>
  <c r="K1287"/>
  <c r="L1287"/>
  <c r="R1302"/>
  <c r="R1295"/>
  <c r="P167"/>
  <c r="P166" s="1"/>
  <c r="P165" s="1"/>
  <c r="P164" s="1"/>
  <c r="Q427"/>
  <c r="Q426" s="1"/>
  <c r="P615"/>
  <c r="R652"/>
  <c r="R651" s="1"/>
  <c r="P815"/>
  <c r="P814" s="1"/>
  <c r="P813" s="1"/>
  <c r="Q826"/>
  <c r="O997"/>
  <c r="O990" s="1"/>
  <c r="O974" s="1"/>
  <c r="O1287"/>
  <c r="O1278" s="1"/>
  <c r="P1295"/>
  <c r="P1278" s="1"/>
  <c r="P1254" s="1"/>
  <c r="P1243" s="1"/>
  <c r="P1214" s="1"/>
  <c r="S565"/>
  <c r="S1083"/>
  <c r="S1082" s="1"/>
  <c r="R1091"/>
  <c r="O1116"/>
  <c r="O1115" s="1"/>
  <c r="O1114" s="1"/>
  <c r="O1113" s="1"/>
  <c r="R1116"/>
  <c r="R1115" s="1"/>
  <c r="R1114" s="1"/>
  <c r="R1113" s="1"/>
  <c r="U24"/>
  <c r="U17" s="1"/>
  <c r="U16" s="1"/>
  <c r="U15" s="1"/>
  <c r="V55"/>
  <c r="V54" s="1"/>
  <c r="V53" s="1"/>
  <c r="V46" s="1"/>
  <c r="Y123"/>
  <c r="W123"/>
  <c r="X141"/>
  <c r="X140" s="1"/>
  <c r="X139" s="1"/>
  <c r="X138" s="1"/>
  <c r="V167"/>
  <c r="V166" s="1"/>
  <c r="V165" s="1"/>
  <c r="V164" s="1"/>
  <c r="V162" s="1"/>
  <c r="W238"/>
  <c r="W237" s="1"/>
  <c r="W236" s="1"/>
  <c r="W235" s="1"/>
  <c r="W233" s="1"/>
  <c r="Z238"/>
  <c r="Z237" s="1"/>
  <c r="Z236" s="1"/>
  <c r="Z235" s="1"/>
  <c r="Z274"/>
  <c r="Z273" s="1"/>
  <c r="Z264" s="1"/>
  <c r="Z253" s="1"/>
  <c r="Z233" s="1"/>
  <c r="Z383"/>
  <c r="Z381" s="1"/>
  <c r="X401"/>
  <c r="X400" s="1"/>
  <c r="X381" s="1"/>
  <c r="X565"/>
  <c r="Z1082"/>
  <c r="X1264"/>
  <c r="W1302"/>
  <c r="AB1271"/>
  <c r="AC1338"/>
  <c r="AC1337" s="1"/>
  <c r="AC1336" s="1"/>
  <c r="AC1335" s="1"/>
  <c r="AC1271"/>
  <c r="AC456"/>
  <c r="AC455" s="1"/>
  <c r="AD353"/>
  <c r="AD352" s="1"/>
  <c r="AE1361"/>
  <c r="AE1360" s="1"/>
  <c r="AK1362"/>
  <c r="AK1361" s="1"/>
  <c r="AK1360" s="1"/>
  <c r="AE1355"/>
  <c r="AE1354" s="1"/>
  <c r="AK1356"/>
  <c r="AK1355" s="1"/>
  <c r="AK1354" s="1"/>
  <c r="AE1343"/>
  <c r="AK1344"/>
  <c r="AK1343" s="1"/>
  <c r="AE1339"/>
  <c r="AK1340"/>
  <c r="AK1339" s="1"/>
  <c r="AE1323"/>
  <c r="AE1322" s="1"/>
  <c r="AE1321" s="1"/>
  <c r="AE1320" s="1"/>
  <c r="AE1319" s="1"/>
  <c r="AK1324"/>
  <c r="AK1323" s="1"/>
  <c r="AK1322" s="1"/>
  <c r="AK1321" s="1"/>
  <c r="AK1320" s="1"/>
  <c r="AK1319" s="1"/>
  <c r="AE1307"/>
  <c r="AK1308"/>
  <c r="AK1307" s="1"/>
  <c r="AE1303"/>
  <c r="AK1304"/>
  <c r="AK1303" s="1"/>
  <c r="AE1290"/>
  <c r="AK1291"/>
  <c r="AK1290" s="1"/>
  <c r="AE1285"/>
  <c r="AK1286"/>
  <c r="AK1285" s="1"/>
  <c r="AE1280"/>
  <c r="AE1279" s="1"/>
  <c r="AK1281"/>
  <c r="AK1280" s="1"/>
  <c r="AK1279" s="1"/>
  <c r="AE1269"/>
  <c r="AK1270"/>
  <c r="AK1269" s="1"/>
  <c r="AE1265"/>
  <c r="AK1266"/>
  <c r="AK1265" s="1"/>
  <c r="AE1274"/>
  <c r="AK1275"/>
  <c r="AK1274" s="1"/>
  <c r="AE1261"/>
  <c r="AK1262"/>
  <c r="AK1261" s="1"/>
  <c r="AE1257"/>
  <c r="AK1258"/>
  <c r="AK1257" s="1"/>
  <c r="AE1240"/>
  <c r="AE1239" s="1"/>
  <c r="AE1238" s="1"/>
  <c r="AE1237" s="1"/>
  <c r="AE1236" s="1"/>
  <c r="AK1241"/>
  <c r="AK1240" s="1"/>
  <c r="AK1239" s="1"/>
  <c r="AK1238" s="1"/>
  <c r="AK1237" s="1"/>
  <c r="AK1236" s="1"/>
  <c r="AE1227"/>
  <c r="AE1226" s="1"/>
  <c r="AK1228"/>
  <c r="AK1227" s="1"/>
  <c r="AK1226" s="1"/>
  <c r="AE1211"/>
  <c r="AE1210" s="1"/>
  <c r="AE1209" s="1"/>
  <c r="AE1208" s="1"/>
  <c r="AE1207" s="1"/>
  <c r="AK1212"/>
  <c r="AK1211" s="1"/>
  <c r="AK1210" s="1"/>
  <c r="AK1209" s="1"/>
  <c r="AK1208" s="1"/>
  <c r="AK1207" s="1"/>
  <c r="AE1189"/>
  <c r="AE1188" s="1"/>
  <c r="AK1190"/>
  <c r="AK1189" s="1"/>
  <c r="AK1188" s="1"/>
  <c r="AE1198"/>
  <c r="AE1197" s="1"/>
  <c r="AK1199"/>
  <c r="AK1198" s="1"/>
  <c r="AK1197" s="1"/>
  <c r="AE1192"/>
  <c r="AE1191" s="1"/>
  <c r="AK1193"/>
  <c r="AK1192" s="1"/>
  <c r="AK1191" s="1"/>
  <c r="AE1183"/>
  <c r="AE1182" s="1"/>
  <c r="AK1184"/>
  <c r="AK1183" s="1"/>
  <c r="AK1182" s="1"/>
  <c r="AE1177"/>
  <c r="AE1176" s="1"/>
  <c r="AK1178"/>
  <c r="AK1177" s="1"/>
  <c r="AK1176" s="1"/>
  <c r="AE1162"/>
  <c r="AE1161" s="1"/>
  <c r="AK1163"/>
  <c r="AK1162" s="1"/>
  <c r="AK1161" s="1"/>
  <c r="AE1150"/>
  <c r="AE1149" s="1"/>
  <c r="AK1151"/>
  <c r="AK1150" s="1"/>
  <c r="AK1149" s="1"/>
  <c r="AE1138"/>
  <c r="AE1137" s="1"/>
  <c r="AK1139"/>
  <c r="AK1138" s="1"/>
  <c r="AK1137" s="1"/>
  <c r="AE1132"/>
  <c r="AE1131" s="1"/>
  <c r="AK1133"/>
  <c r="AK1132" s="1"/>
  <c r="AK1131" s="1"/>
  <c r="AE1126"/>
  <c r="AE1125" s="1"/>
  <c r="AK1127"/>
  <c r="AK1126" s="1"/>
  <c r="AK1125" s="1"/>
  <c r="AE1117"/>
  <c r="AK1118"/>
  <c r="AK1117" s="1"/>
  <c r="AE1103"/>
  <c r="AE1102" s="1"/>
  <c r="AE1101" s="1"/>
  <c r="AK1104"/>
  <c r="AK1103" s="1"/>
  <c r="AK1102" s="1"/>
  <c r="AK1101" s="1"/>
  <c r="AE1096"/>
  <c r="AE1095" s="1"/>
  <c r="AK1097"/>
  <c r="AK1096" s="1"/>
  <c r="AK1095" s="1"/>
  <c r="AE1089"/>
  <c r="AE1088" s="1"/>
  <c r="AK1090"/>
  <c r="AK1089" s="1"/>
  <c r="AK1088" s="1"/>
  <c r="AE1084"/>
  <c r="AK1085"/>
  <c r="AK1084" s="1"/>
  <c r="AE1057"/>
  <c r="AE1056" s="1"/>
  <c r="AE1055" s="1"/>
  <c r="AE1054" s="1"/>
  <c r="AE1053" s="1"/>
  <c r="AK1058"/>
  <c r="AK1057" s="1"/>
  <c r="AK1056" s="1"/>
  <c r="AK1055" s="1"/>
  <c r="AK1054" s="1"/>
  <c r="AK1053" s="1"/>
  <c r="AE1031"/>
  <c r="AE1030" s="1"/>
  <c r="AE1029" s="1"/>
  <c r="AE1028" s="1"/>
  <c r="AK1032"/>
  <c r="AK1031" s="1"/>
  <c r="AK1030" s="1"/>
  <c r="AK1029" s="1"/>
  <c r="AK1028" s="1"/>
  <c r="AE1040"/>
  <c r="AE1039" s="1"/>
  <c r="AE1038" s="1"/>
  <c r="AK1041"/>
  <c r="AK1040" s="1"/>
  <c r="AK1039" s="1"/>
  <c r="AK1038" s="1"/>
  <c r="AE1006"/>
  <c r="AE1005" s="1"/>
  <c r="AK1007"/>
  <c r="AK1006" s="1"/>
  <c r="AK1005" s="1"/>
  <c r="AE1000"/>
  <c r="AK1001"/>
  <c r="AK1000" s="1"/>
  <c r="AE995"/>
  <c r="AK996"/>
  <c r="AK995" s="1"/>
  <c r="AE1016"/>
  <c r="AK1017"/>
  <c r="AK1016" s="1"/>
  <c r="AE1024"/>
  <c r="AE1023" s="1"/>
  <c r="AE1022" s="1"/>
  <c r="AE1021" s="1"/>
  <c r="AK1025"/>
  <c r="AK1024" s="1"/>
  <c r="AK1023" s="1"/>
  <c r="AK1022" s="1"/>
  <c r="AK1021" s="1"/>
  <c r="AE988"/>
  <c r="AE987" s="1"/>
  <c r="AE986" s="1"/>
  <c r="AE985" s="1"/>
  <c r="AK989"/>
  <c r="AK988" s="1"/>
  <c r="AK987" s="1"/>
  <c r="AK986" s="1"/>
  <c r="AK985" s="1"/>
  <c r="AE971"/>
  <c r="AE970" s="1"/>
  <c r="AE969" s="1"/>
  <c r="AE968" s="1"/>
  <c r="AK972"/>
  <c r="AK971" s="1"/>
  <c r="AK970" s="1"/>
  <c r="AK969" s="1"/>
  <c r="AK968" s="1"/>
  <c r="AE956"/>
  <c r="AE955" s="1"/>
  <c r="AE954" s="1"/>
  <c r="AE953" s="1"/>
  <c r="AK957"/>
  <c r="AK956" s="1"/>
  <c r="AK955" s="1"/>
  <c r="AK954" s="1"/>
  <c r="AK953" s="1"/>
  <c r="AE944"/>
  <c r="AE943" s="1"/>
  <c r="AE942" s="1"/>
  <c r="AE941" s="1"/>
  <c r="AK945"/>
  <c r="AK944" s="1"/>
  <c r="AK943" s="1"/>
  <c r="AK942" s="1"/>
  <c r="AK941" s="1"/>
  <c r="AE934"/>
  <c r="AE933" s="1"/>
  <c r="AE932" s="1"/>
  <c r="AE931" s="1"/>
  <c r="AK935"/>
  <c r="AK934" s="1"/>
  <c r="AK933" s="1"/>
  <c r="AK932" s="1"/>
  <c r="AK931" s="1"/>
  <c r="AE921"/>
  <c r="AE920" s="1"/>
  <c r="AK922"/>
  <c r="AK921" s="1"/>
  <c r="AK920" s="1"/>
  <c r="AE915"/>
  <c r="AE914" s="1"/>
  <c r="AK916"/>
  <c r="AK915" s="1"/>
  <c r="AK914" s="1"/>
  <c r="AE905"/>
  <c r="AE904" s="1"/>
  <c r="AE903" s="1"/>
  <c r="AE902" s="1"/>
  <c r="AE901" s="1"/>
  <c r="AK906"/>
  <c r="AK905" s="1"/>
  <c r="AK904" s="1"/>
  <c r="AK903" s="1"/>
  <c r="AK902" s="1"/>
  <c r="AK901" s="1"/>
  <c r="AE868"/>
  <c r="AE867" s="1"/>
  <c r="AE866" s="1"/>
  <c r="AK869"/>
  <c r="AK868" s="1"/>
  <c r="AK867" s="1"/>
  <c r="AK866" s="1"/>
  <c r="AE852"/>
  <c r="AE851" s="1"/>
  <c r="AE850" s="1"/>
  <c r="AE849" s="1"/>
  <c r="AK853"/>
  <c r="AK852" s="1"/>
  <c r="AK851" s="1"/>
  <c r="AK850" s="1"/>
  <c r="AK849" s="1"/>
  <c r="AE820"/>
  <c r="AE819" s="1"/>
  <c r="AK821"/>
  <c r="AK820" s="1"/>
  <c r="AK819" s="1"/>
  <c r="AE810"/>
  <c r="AE809" s="1"/>
  <c r="AE808" s="1"/>
  <c r="AE807" s="1"/>
  <c r="AE806" s="1"/>
  <c r="AK811"/>
  <c r="AK810" s="1"/>
  <c r="AK809" s="1"/>
  <c r="AK808" s="1"/>
  <c r="AK807" s="1"/>
  <c r="AK806" s="1"/>
  <c r="AE800"/>
  <c r="AE799" s="1"/>
  <c r="AK801"/>
  <c r="AK800" s="1"/>
  <c r="AK799" s="1"/>
  <c r="AE794"/>
  <c r="AE793" s="1"/>
  <c r="AK795"/>
  <c r="AK794" s="1"/>
  <c r="AK793" s="1"/>
  <c r="AE788"/>
  <c r="AE787" s="1"/>
  <c r="AK789"/>
  <c r="AK788" s="1"/>
  <c r="AK787" s="1"/>
  <c r="AE762"/>
  <c r="AE761" s="1"/>
  <c r="AE760" s="1"/>
  <c r="AE759" s="1"/>
  <c r="AK763"/>
  <c r="AK762" s="1"/>
  <c r="AK761" s="1"/>
  <c r="AK760" s="1"/>
  <c r="AK759" s="1"/>
  <c r="AE751"/>
  <c r="AE750" s="1"/>
  <c r="AK752"/>
  <c r="AK751" s="1"/>
  <c r="AK750" s="1"/>
  <c r="AE748"/>
  <c r="AE747" s="1"/>
  <c r="AK749"/>
  <c r="AK748" s="1"/>
  <c r="AK747" s="1"/>
  <c r="AE756"/>
  <c r="AE755" s="1"/>
  <c r="AE754" s="1"/>
  <c r="AE753" s="1"/>
  <c r="AK757"/>
  <c r="AK756" s="1"/>
  <c r="AK755" s="1"/>
  <c r="AK754" s="1"/>
  <c r="AK753" s="1"/>
  <c r="AE738"/>
  <c r="AE737" s="1"/>
  <c r="AE736" s="1"/>
  <c r="AE735" s="1"/>
  <c r="AE734" s="1"/>
  <c r="AK739"/>
  <c r="AK738" s="1"/>
  <c r="AK737" s="1"/>
  <c r="AK736" s="1"/>
  <c r="AK735" s="1"/>
  <c r="AK734" s="1"/>
  <c r="AE713"/>
  <c r="AK714"/>
  <c r="AK713" s="1"/>
  <c r="AE711"/>
  <c r="AK712"/>
  <c r="AK711" s="1"/>
  <c r="AE700"/>
  <c r="AE699" s="1"/>
  <c r="AE698" s="1"/>
  <c r="AK701"/>
  <c r="AK700" s="1"/>
  <c r="AK699" s="1"/>
  <c r="AK698" s="1"/>
  <c r="AE693"/>
  <c r="AE692" s="1"/>
  <c r="AK694"/>
  <c r="AK693" s="1"/>
  <c r="AK692" s="1"/>
  <c r="AE611"/>
  <c r="AE610" s="1"/>
  <c r="AE609" s="1"/>
  <c r="AE608" s="1"/>
  <c r="AK612"/>
  <c r="AK611" s="1"/>
  <c r="AK610" s="1"/>
  <c r="AK609" s="1"/>
  <c r="AK608" s="1"/>
  <c r="AE592"/>
  <c r="AE591" s="1"/>
  <c r="AE590" s="1"/>
  <c r="AK593"/>
  <c r="AK592" s="1"/>
  <c r="AK591" s="1"/>
  <c r="AK590" s="1"/>
  <c r="AE563"/>
  <c r="AE562" s="1"/>
  <c r="AE561" s="1"/>
  <c r="AK564"/>
  <c r="AK563" s="1"/>
  <c r="AK562" s="1"/>
  <c r="AK561" s="1"/>
  <c r="AE533"/>
  <c r="AE532" s="1"/>
  <c r="AK534"/>
  <c r="AK533" s="1"/>
  <c r="AK532" s="1"/>
  <c r="AE488"/>
  <c r="AE487" s="1"/>
  <c r="AK489"/>
  <c r="AK488" s="1"/>
  <c r="AK487" s="1"/>
  <c r="AE495"/>
  <c r="AE494" s="1"/>
  <c r="AK496"/>
  <c r="AK495" s="1"/>
  <c r="AK494" s="1"/>
  <c r="AE459"/>
  <c r="AE458" s="1"/>
  <c r="AE457" s="1"/>
  <c r="AK460"/>
  <c r="AK459" s="1"/>
  <c r="AK458" s="1"/>
  <c r="AK457" s="1"/>
  <c r="AE452"/>
  <c r="AE451" s="1"/>
  <c r="AE450" s="1"/>
  <c r="AE449" s="1"/>
  <c r="AK453"/>
  <c r="AK452" s="1"/>
  <c r="AK451" s="1"/>
  <c r="AK450" s="1"/>
  <c r="AK449" s="1"/>
  <c r="AE442"/>
  <c r="AE441" s="1"/>
  <c r="AE440" s="1"/>
  <c r="AK443"/>
  <c r="AK442" s="1"/>
  <c r="AK441" s="1"/>
  <c r="AK440" s="1"/>
  <c r="AE438"/>
  <c r="AE437" s="1"/>
  <c r="AE436" s="1"/>
  <c r="AK439"/>
  <c r="AK438" s="1"/>
  <c r="AK437" s="1"/>
  <c r="AK436" s="1"/>
  <c r="AE430"/>
  <c r="AE429" s="1"/>
  <c r="AE428" s="1"/>
  <c r="AK431"/>
  <c r="AK430" s="1"/>
  <c r="AK429" s="1"/>
  <c r="AK428" s="1"/>
  <c r="AE416"/>
  <c r="AK417"/>
  <c r="AK416" s="1"/>
  <c r="AE404"/>
  <c r="AE403" s="1"/>
  <c r="AE402" s="1"/>
  <c r="AK405"/>
  <c r="AK404" s="1"/>
  <c r="AK403" s="1"/>
  <c r="AK402" s="1"/>
  <c r="AE397"/>
  <c r="AE396" s="1"/>
  <c r="AE395" s="1"/>
  <c r="AE394" s="1"/>
  <c r="AK398"/>
  <c r="AK397" s="1"/>
  <c r="AK396" s="1"/>
  <c r="AK395" s="1"/>
  <c r="AK394" s="1"/>
  <c r="AE387"/>
  <c r="AE386" s="1"/>
  <c r="AE385" s="1"/>
  <c r="AE384" s="1"/>
  <c r="AK388"/>
  <c r="AK387" s="1"/>
  <c r="AK386" s="1"/>
  <c r="AK385" s="1"/>
  <c r="AK384" s="1"/>
  <c r="AE366"/>
  <c r="AE365" s="1"/>
  <c r="AE364" s="1"/>
  <c r="AE363" s="1"/>
  <c r="AE362" s="1"/>
  <c r="AE361" s="1"/>
  <c r="AK367"/>
  <c r="AK366" s="1"/>
  <c r="AK365" s="1"/>
  <c r="AK364" s="1"/>
  <c r="AK363" s="1"/>
  <c r="AK362" s="1"/>
  <c r="AK361" s="1"/>
  <c r="AE358"/>
  <c r="AK359"/>
  <c r="AK358" s="1"/>
  <c r="AE354"/>
  <c r="AK355"/>
  <c r="AK354" s="1"/>
  <c r="AE345"/>
  <c r="AE344" s="1"/>
  <c r="AK346"/>
  <c r="AK345" s="1"/>
  <c r="AK344" s="1"/>
  <c r="AE339"/>
  <c r="AE338" s="1"/>
  <c r="AK340"/>
  <c r="AK339" s="1"/>
  <c r="AK338" s="1"/>
  <c r="AE321"/>
  <c r="AE320" s="1"/>
  <c r="AK322"/>
  <c r="AK321" s="1"/>
  <c r="AK320" s="1"/>
  <c r="AE315"/>
  <c r="AE314" s="1"/>
  <c r="AK316"/>
  <c r="AK315" s="1"/>
  <c r="AK314" s="1"/>
  <c r="AE309"/>
  <c r="AE308" s="1"/>
  <c r="AK310"/>
  <c r="AK309" s="1"/>
  <c r="AK308" s="1"/>
  <c r="AE295"/>
  <c r="AE294" s="1"/>
  <c r="AE293" s="1"/>
  <c r="AE292" s="1"/>
  <c r="AE291" s="1"/>
  <c r="AE289" s="1"/>
  <c r="AK296"/>
  <c r="AK295" s="1"/>
  <c r="AK294" s="1"/>
  <c r="AK293" s="1"/>
  <c r="AK292" s="1"/>
  <c r="AK291" s="1"/>
  <c r="AK289" s="1"/>
  <c r="AE262"/>
  <c r="AE261" s="1"/>
  <c r="AE260" s="1"/>
  <c r="AE259" s="1"/>
  <c r="AK263"/>
  <c r="AK262" s="1"/>
  <c r="AK261" s="1"/>
  <c r="AK260" s="1"/>
  <c r="AK259" s="1"/>
  <c r="AE277"/>
  <c r="AK278"/>
  <c r="AK277" s="1"/>
  <c r="AE271"/>
  <c r="AE270" s="1"/>
  <c r="AE269" s="1"/>
  <c r="AK272"/>
  <c r="AK271" s="1"/>
  <c r="AK270" s="1"/>
  <c r="AK269" s="1"/>
  <c r="AE241"/>
  <c r="AK242"/>
  <c r="AK241" s="1"/>
  <c r="AE1378"/>
  <c r="AE1377" s="1"/>
  <c r="AE1376" s="1"/>
  <c r="AE1375" s="1"/>
  <c r="AK1379"/>
  <c r="AK1378" s="1"/>
  <c r="AK1377" s="1"/>
  <c r="AK1376" s="1"/>
  <c r="AK1375" s="1"/>
  <c r="AE194"/>
  <c r="AE193" s="1"/>
  <c r="AE192" s="1"/>
  <c r="AE191" s="1"/>
  <c r="AE190" s="1"/>
  <c r="AK195"/>
  <c r="AK194" s="1"/>
  <c r="AK193" s="1"/>
  <c r="AK192" s="1"/>
  <c r="AK191" s="1"/>
  <c r="AK190" s="1"/>
  <c r="AE187"/>
  <c r="AE186" s="1"/>
  <c r="AE185" s="1"/>
  <c r="AE184" s="1"/>
  <c r="AE183" s="1"/>
  <c r="AK188"/>
  <c r="AK187" s="1"/>
  <c r="AK186" s="1"/>
  <c r="AK185" s="1"/>
  <c r="AK184" s="1"/>
  <c r="AK183" s="1"/>
  <c r="AE173"/>
  <c r="AE172" s="1"/>
  <c r="AK174"/>
  <c r="AK173" s="1"/>
  <c r="AK172" s="1"/>
  <c r="AE159"/>
  <c r="AE158" s="1"/>
  <c r="AE157" s="1"/>
  <c r="AK160"/>
  <c r="AK159" s="1"/>
  <c r="AK158" s="1"/>
  <c r="AK157" s="1"/>
  <c r="AK151"/>
  <c r="AK150"/>
  <c r="AE128"/>
  <c r="AK129"/>
  <c r="AK128" s="1"/>
  <c r="AE124"/>
  <c r="AK125"/>
  <c r="AK124" s="1"/>
  <c r="AE107"/>
  <c r="AE106" s="1"/>
  <c r="AK108"/>
  <c r="AK107" s="1"/>
  <c r="AK106" s="1"/>
  <c r="AE95"/>
  <c r="AE94" s="1"/>
  <c r="AK96"/>
  <c r="AK95" s="1"/>
  <c r="AK94" s="1"/>
  <c r="AE83"/>
  <c r="AK84"/>
  <c r="AK83" s="1"/>
  <c r="AE79"/>
  <c r="AK80"/>
  <c r="AK79" s="1"/>
  <c r="AE72"/>
  <c r="AE71" s="1"/>
  <c r="AE70" s="1"/>
  <c r="AE69" s="1"/>
  <c r="AE68" s="1"/>
  <c r="AK73"/>
  <c r="AK72" s="1"/>
  <c r="AK71" s="1"/>
  <c r="AK70" s="1"/>
  <c r="AK69" s="1"/>
  <c r="AK68" s="1"/>
  <c r="AE51"/>
  <c r="AE50" s="1"/>
  <c r="AE49" s="1"/>
  <c r="AE48" s="1"/>
  <c r="AE47" s="1"/>
  <c r="AK52"/>
  <c r="AK51" s="1"/>
  <c r="AK50" s="1"/>
  <c r="AK49" s="1"/>
  <c r="AK48" s="1"/>
  <c r="AK47" s="1"/>
  <c r="AE56"/>
  <c r="AK57"/>
  <c r="AK56" s="1"/>
  <c r="AE40"/>
  <c r="AK41"/>
  <c r="AK40" s="1"/>
  <c r="AE38"/>
  <c r="AK39"/>
  <c r="AK38" s="1"/>
  <c r="AE29"/>
  <c r="AK30"/>
  <c r="AK29" s="1"/>
  <c r="AE27"/>
  <c r="AK28"/>
  <c r="AK27" s="1"/>
  <c r="AE25"/>
  <c r="AK26"/>
  <c r="AK25" s="1"/>
  <c r="AE22"/>
  <c r="AE21" s="1"/>
  <c r="AK23"/>
  <c r="AK22" s="1"/>
  <c r="AK21" s="1"/>
  <c r="AF1355"/>
  <c r="AF1354" s="1"/>
  <c r="AL1356"/>
  <c r="AL1355" s="1"/>
  <c r="AL1354" s="1"/>
  <c r="AF1343"/>
  <c r="AL1344"/>
  <c r="AL1343" s="1"/>
  <c r="AF1339"/>
  <c r="AL1340"/>
  <c r="AL1339" s="1"/>
  <c r="AF1323"/>
  <c r="AF1322" s="1"/>
  <c r="AF1321" s="1"/>
  <c r="AF1320" s="1"/>
  <c r="AF1319" s="1"/>
  <c r="AL1324"/>
  <c r="AL1323" s="1"/>
  <c r="AL1322" s="1"/>
  <c r="AL1321" s="1"/>
  <c r="AL1320" s="1"/>
  <c r="AL1319" s="1"/>
  <c r="AF1307"/>
  <c r="AL1308"/>
  <c r="AL1307" s="1"/>
  <c r="AF1296"/>
  <c r="AL1297"/>
  <c r="AL1296" s="1"/>
  <c r="AF1283"/>
  <c r="AL1284"/>
  <c r="AL1283" s="1"/>
  <c r="AF1312"/>
  <c r="AF1311" s="1"/>
  <c r="AF1310" s="1"/>
  <c r="AF1309" s="1"/>
  <c r="AL1313"/>
  <c r="AL1312" s="1"/>
  <c r="AL1311" s="1"/>
  <c r="AL1310" s="1"/>
  <c r="AL1309" s="1"/>
  <c r="AF1267"/>
  <c r="AL1268"/>
  <c r="AL1267" s="1"/>
  <c r="AF1274"/>
  <c r="AL1275"/>
  <c r="AL1274" s="1"/>
  <c r="AF1261"/>
  <c r="AL1262"/>
  <c r="AL1261" s="1"/>
  <c r="AF1247"/>
  <c r="AF1246" s="1"/>
  <c r="AF1245" s="1"/>
  <c r="AF1244" s="1"/>
  <c r="AL1248"/>
  <c r="AL1247" s="1"/>
  <c r="AL1246" s="1"/>
  <c r="AL1245" s="1"/>
  <c r="AL1244" s="1"/>
  <c r="AF1230"/>
  <c r="AF1229" s="1"/>
  <c r="AL1231"/>
  <c r="AL1230" s="1"/>
  <c r="AL1229" s="1"/>
  <c r="AF1220"/>
  <c r="AF1219" s="1"/>
  <c r="AF1218" s="1"/>
  <c r="AL1221"/>
  <c r="AL1220" s="1"/>
  <c r="AL1219" s="1"/>
  <c r="AL1218" s="1"/>
  <c r="AF1211"/>
  <c r="AF1210" s="1"/>
  <c r="AF1209" s="1"/>
  <c r="AF1208" s="1"/>
  <c r="AF1207" s="1"/>
  <c r="AL1212"/>
  <c r="AL1211" s="1"/>
  <c r="AL1210" s="1"/>
  <c r="AL1209" s="1"/>
  <c r="AL1208" s="1"/>
  <c r="AL1207" s="1"/>
  <c r="AF1189"/>
  <c r="AF1188" s="1"/>
  <c r="AL1190"/>
  <c r="AL1189" s="1"/>
  <c r="AL1188" s="1"/>
  <c r="AF1198"/>
  <c r="AF1197" s="1"/>
  <c r="AL1199"/>
  <c r="AL1198" s="1"/>
  <c r="AL1197" s="1"/>
  <c r="AF1192"/>
  <c r="AF1191" s="1"/>
  <c r="AL1193"/>
  <c r="AL1192" s="1"/>
  <c r="AL1191" s="1"/>
  <c r="AF1180"/>
  <c r="AF1179" s="1"/>
  <c r="AL1181"/>
  <c r="AL1180" s="1"/>
  <c r="AL1179" s="1"/>
  <c r="AF1174"/>
  <c r="AF1173" s="1"/>
  <c r="AL1175"/>
  <c r="AL1174" s="1"/>
  <c r="AL1173" s="1"/>
  <c r="AF1165"/>
  <c r="AF1164" s="1"/>
  <c r="AL1166"/>
  <c r="AL1165" s="1"/>
  <c r="AL1164" s="1"/>
  <c r="AF1159"/>
  <c r="AF1158" s="1"/>
  <c r="AL1160"/>
  <c r="AL1159" s="1"/>
  <c r="AL1158" s="1"/>
  <c r="AF1153"/>
  <c r="AF1152" s="1"/>
  <c r="AL1154"/>
  <c r="AL1153" s="1"/>
  <c r="AL1152" s="1"/>
  <c r="AF1144"/>
  <c r="AF1143" s="1"/>
  <c r="AL1145"/>
  <c r="AL1144" s="1"/>
  <c r="AL1143" s="1"/>
  <c r="AF1132"/>
  <c r="AF1131" s="1"/>
  <c r="AL1133"/>
  <c r="AL1132" s="1"/>
  <c r="AL1131" s="1"/>
  <c r="AF1126"/>
  <c r="AF1125" s="1"/>
  <c r="AL1127"/>
  <c r="AL1126" s="1"/>
  <c r="AL1125" s="1"/>
  <c r="AF1110"/>
  <c r="AF1109" s="1"/>
  <c r="AF1108" s="1"/>
  <c r="AF1107" s="1"/>
  <c r="AF1106" s="1"/>
  <c r="AL1111"/>
  <c r="AL1110" s="1"/>
  <c r="AL1109" s="1"/>
  <c r="AL1108" s="1"/>
  <c r="AL1107" s="1"/>
  <c r="AL1106" s="1"/>
  <c r="AF1099"/>
  <c r="AF1098" s="1"/>
  <c r="AL1100"/>
  <c r="AL1099" s="1"/>
  <c r="AL1098" s="1"/>
  <c r="AF1084"/>
  <c r="AL1085"/>
  <c r="AL1084" s="1"/>
  <c r="AF1073"/>
  <c r="AF1072" s="1"/>
  <c r="AF1071" s="1"/>
  <c r="AF1070" s="1"/>
  <c r="AF1069" s="1"/>
  <c r="AL1074"/>
  <c r="AL1073" s="1"/>
  <c r="AL1072" s="1"/>
  <c r="AL1071" s="1"/>
  <c r="AL1070" s="1"/>
  <c r="AL1069" s="1"/>
  <c r="AF1050"/>
  <c r="AF1049" s="1"/>
  <c r="AF1048" s="1"/>
  <c r="AF1047" s="1"/>
  <c r="AL1051"/>
  <c r="AL1050" s="1"/>
  <c r="AL1049" s="1"/>
  <c r="AL1048" s="1"/>
  <c r="AL1047" s="1"/>
  <c r="AF1045"/>
  <c r="AF1044" s="1"/>
  <c r="AF1043" s="1"/>
  <c r="AF1042" s="1"/>
  <c r="AL1046"/>
  <c r="AL1045" s="1"/>
  <c r="AL1044" s="1"/>
  <c r="AL1043" s="1"/>
  <c r="AL1042" s="1"/>
  <c r="AF1036"/>
  <c r="AF1035" s="1"/>
  <c r="AF1034" s="1"/>
  <c r="AL1037"/>
  <c r="AL1036" s="1"/>
  <c r="AL1035" s="1"/>
  <c r="AL1034" s="1"/>
  <c r="AF1003"/>
  <c r="AF1002" s="1"/>
  <c r="AL1004"/>
  <c r="AL1003" s="1"/>
  <c r="AL1002" s="1"/>
  <c r="AF998"/>
  <c r="AF997" s="1"/>
  <c r="AL999"/>
  <c r="AL998" s="1"/>
  <c r="AL997" s="1"/>
  <c r="AF1016"/>
  <c r="AL1017"/>
  <c r="AL1016" s="1"/>
  <c r="AF1024"/>
  <c r="AF1023" s="1"/>
  <c r="AF1022" s="1"/>
  <c r="AF1021" s="1"/>
  <c r="AL1025"/>
  <c r="AL1024" s="1"/>
  <c r="AL1023" s="1"/>
  <c r="AL1022" s="1"/>
  <c r="AL1021" s="1"/>
  <c r="AF961"/>
  <c r="AF960" s="1"/>
  <c r="AF959" s="1"/>
  <c r="AF958" s="1"/>
  <c r="AL962"/>
  <c r="AL961" s="1"/>
  <c r="AL960" s="1"/>
  <c r="AL959" s="1"/>
  <c r="AL958" s="1"/>
  <c r="AF966"/>
  <c r="AF965" s="1"/>
  <c r="AF964" s="1"/>
  <c r="AF963" s="1"/>
  <c r="AL967"/>
  <c r="AL966" s="1"/>
  <c r="AL965" s="1"/>
  <c r="AL964" s="1"/>
  <c r="AL963" s="1"/>
  <c r="AF949"/>
  <c r="AF948" s="1"/>
  <c r="AF947" s="1"/>
  <c r="AF946" s="1"/>
  <c r="AL950"/>
  <c r="AL949" s="1"/>
  <c r="AL948" s="1"/>
  <c r="AL947" s="1"/>
  <c r="AL946" s="1"/>
  <c r="AF939"/>
  <c r="AF938" s="1"/>
  <c r="AF937" s="1"/>
  <c r="AF936" s="1"/>
  <c r="AL940"/>
  <c r="AL939" s="1"/>
  <c r="AL938" s="1"/>
  <c r="AL937" s="1"/>
  <c r="AL936" s="1"/>
  <c r="AF927"/>
  <c r="AF926" s="1"/>
  <c r="AF925" s="1"/>
  <c r="AF924" s="1"/>
  <c r="AL928"/>
  <c r="AL927" s="1"/>
  <c r="AL926" s="1"/>
  <c r="AL925" s="1"/>
  <c r="AL924" s="1"/>
  <c r="AF918"/>
  <c r="AF917" s="1"/>
  <c r="AL919"/>
  <c r="AL918" s="1"/>
  <c r="AL917" s="1"/>
  <c r="AF912"/>
  <c r="AF911" s="1"/>
  <c r="AF910" s="1"/>
  <c r="AL913"/>
  <c r="AL912" s="1"/>
  <c r="AL911" s="1"/>
  <c r="AL910" s="1"/>
  <c r="AF896"/>
  <c r="AL897"/>
  <c r="AL896" s="1"/>
  <c r="AF880"/>
  <c r="AF879" s="1"/>
  <c r="AF878" s="1"/>
  <c r="AF877" s="1"/>
  <c r="AL881"/>
  <c r="AL880" s="1"/>
  <c r="AL879" s="1"/>
  <c r="AL878" s="1"/>
  <c r="AL877" s="1"/>
  <c r="AF872"/>
  <c r="AF871" s="1"/>
  <c r="AL873"/>
  <c r="AL872" s="1"/>
  <c r="AL871" s="1"/>
  <c r="AF861"/>
  <c r="AF860" s="1"/>
  <c r="AF859" s="1"/>
  <c r="AL862"/>
  <c r="AL861" s="1"/>
  <c r="AL860" s="1"/>
  <c r="AL859" s="1"/>
  <c r="AF857"/>
  <c r="AF856" s="1"/>
  <c r="AF855" s="1"/>
  <c r="AF854" s="1"/>
  <c r="AL858"/>
  <c r="AL857" s="1"/>
  <c r="AL856" s="1"/>
  <c r="AL855" s="1"/>
  <c r="AL854" s="1"/>
  <c r="AF820"/>
  <c r="AF819" s="1"/>
  <c r="AL821"/>
  <c r="AL820" s="1"/>
  <c r="AL819" s="1"/>
  <c r="AF803"/>
  <c r="AF802" s="1"/>
  <c r="AL804"/>
  <c r="AL803" s="1"/>
  <c r="AL802" s="1"/>
  <c r="AF797"/>
  <c r="AF796" s="1"/>
  <c r="AL798"/>
  <c r="AL797" s="1"/>
  <c r="AL796" s="1"/>
  <c r="AF788"/>
  <c r="AF787" s="1"/>
  <c r="AL789"/>
  <c r="AL788" s="1"/>
  <c r="AL787" s="1"/>
  <c r="AF762"/>
  <c r="AF761" s="1"/>
  <c r="AF760" s="1"/>
  <c r="AF759" s="1"/>
  <c r="AL763"/>
  <c r="AL762" s="1"/>
  <c r="AL761" s="1"/>
  <c r="AL760" s="1"/>
  <c r="AL759" s="1"/>
  <c r="AF751"/>
  <c r="AF750" s="1"/>
  <c r="AL752"/>
  <c r="AL751" s="1"/>
  <c r="AL750" s="1"/>
  <c r="AF745"/>
  <c r="AF744" s="1"/>
  <c r="AF743" s="1"/>
  <c r="AL746"/>
  <c r="AL745" s="1"/>
  <c r="AL744" s="1"/>
  <c r="AL743" s="1"/>
  <c r="AF769"/>
  <c r="AF768" s="1"/>
  <c r="AF767" s="1"/>
  <c r="AF766" s="1"/>
  <c r="AF765" s="1"/>
  <c r="AL770"/>
  <c r="AL769" s="1"/>
  <c r="AL768" s="1"/>
  <c r="AL767" s="1"/>
  <c r="AL766" s="1"/>
  <c r="AL765" s="1"/>
  <c r="AF731"/>
  <c r="AF730" s="1"/>
  <c r="AF729" s="1"/>
  <c r="AF728" s="1"/>
  <c r="AL732"/>
  <c r="AL731" s="1"/>
  <c r="AL730" s="1"/>
  <c r="AL729" s="1"/>
  <c r="AL728" s="1"/>
  <c r="AF726"/>
  <c r="AF725" s="1"/>
  <c r="AL727"/>
  <c r="AL726" s="1"/>
  <c r="AL725" s="1"/>
  <c r="AF709"/>
  <c r="AF708" s="1"/>
  <c r="AF707" s="1"/>
  <c r="AL710"/>
  <c r="AL709" s="1"/>
  <c r="AL708" s="1"/>
  <c r="AL707" s="1"/>
  <c r="AF696"/>
  <c r="AF695" s="1"/>
  <c r="AL697"/>
  <c r="AL696" s="1"/>
  <c r="AL695" s="1"/>
  <c r="AF659"/>
  <c r="AF658" s="1"/>
  <c r="AF657" s="1"/>
  <c r="AL660"/>
  <c r="AL659" s="1"/>
  <c r="AL658" s="1"/>
  <c r="AL657" s="1"/>
  <c r="AF611"/>
  <c r="AF610" s="1"/>
  <c r="AF609" s="1"/>
  <c r="AF608" s="1"/>
  <c r="AL612"/>
  <c r="AL611" s="1"/>
  <c r="AL610" s="1"/>
  <c r="AL609" s="1"/>
  <c r="AL608" s="1"/>
  <c r="AF603"/>
  <c r="AF602" s="1"/>
  <c r="AL604"/>
  <c r="AL603" s="1"/>
  <c r="AL602" s="1"/>
  <c r="AF592"/>
  <c r="AF591" s="1"/>
  <c r="AF590" s="1"/>
  <c r="AL593"/>
  <c r="AL592" s="1"/>
  <c r="AL591" s="1"/>
  <c r="AL590" s="1"/>
  <c r="AF584"/>
  <c r="AF583" s="1"/>
  <c r="AF582" s="1"/>
  <c r="AL585"/>
  <c r="AL584" s="1"/>
  <c r="AL583" s="1"/>
  <c r="AL582" s="1"/>
  <c r="AF544"/>
  <c r="AF543" s="1"/>
  <c r="AF542" s="1"/>
  <c r="AF541" s="1"/>
  <c r="AF540" s="1"/>
  <c r="AL545"/>
  <c r="AL544" s="1"/>
  <c r="AL543" s="1"/>
  <c r="AL542" s="1"/>
  <c r="AL541" s="1"/>
  <c r="AL540" s="1"/>
  <c r="AF498"/>
  <c r="AF497" s="1"/>
  <c r="AL499"/>
  <c r="AL498" s="1"/>
  <c r="AL497" s="1"/>
  <c r="AF470"/>
  <c r="AF469" s="1"/>
  <c r="AL471"/>
  <c r="AL470" s="1"/>
  <c r="AL469" s="1"/>
  <c r="AF477"/>
  <c r="AF476" s="1"/>
  <c r="AL478"/>
  <c r="AL477" s="1"/>
  <c r="AL476" s="1"/>
  <c r="AF459"/>
  <c r="AF458" s="1"/>
  <c r="AF457" s="1"/>
  <c r="AL460"/>
  <c r="AL459" s="1"/>
  <c r="AL458" s="1"/>
  <c r="AL457" s="1"/>
  <c r="AF438"/>
  <c r="AF437" s="1"/>
  <c r="AF436" s="1"/>
  <c r="AL439"/>
  <c r="AL438" s="1"/>
  <c r="AL437" s="1"/>
  <c r="AL436" s="1"/>
  <c r="AF430"/>
  <c r="AF429" s="1"/>
  <c r="AF428" s="1"/>
  <c r="AL431"/>
  <c r="AL430" s="1"/>
  <c r="AL429" s="1"/>
  <c r="AL428" s="1"/>
  <c r="AF404"/>
  <c r="AF403" s="1"/>
  <c r="AF402" s="1"/>
  <c r="AL405"/>
  <c r="AL404" s="1"/>
  <c r="AL403" s="1"/>
  <c r="AL402" s="1"/>
  <c r="AF392"/>
  <c r="AF391" s="1"/>
  <c r="AF390" s="1"/>
  <c r="AF389" s="1"/>
  <c r="AL393"/>
  <c r="AL392" s="1"/>
  <c r="AL391" s="1"/>
  <c r="AL390" s="1"/>
  <c r="AL389" s="1"/>
  <c r="AF374"/>
  <c r="AF373" s="1"/>
  <c r="AF372" s="1"/>
  <c r="AF371" s="1"/>
  <c r="AL375"/>
  <c r="AL374" s="1"/>
  <c r="AL373" s="1"/>
  <c r="AL372" s="1"/>
  <c r="AL371" s="1"/>
  <c r="AF334"/>
  <c r="AF333" s="1"/>
  <c r="AF332" s="1"/>
  <c r="AF331" s="1"/>
  <c r="AL335"/>
  <c r="AL334" s="1"/>
  <c r="AL333" s="1"/>
  <c r="AL332" s="1"/>
  <c r="AL331" s="1"/>
  <c r="AF356"/>
  <c r="AL357"/>
  <c r="AL356" s="1"/>
  <c r="AF350"/>
  <c r="AF349" s="1"/>
  <c r="AF348" s="1"/>
  <c r="AL351"/>
  <c r="AL350" s="1"/>
  <c r="AL349" s="1"/>
  <c r="AL348" s="1"/>
  <c r="AF342"/>
  <c r="AF341" s="1"/>
  <c r="AL343"/>
  <c r="AL342" s="1"/>
  <c r="AL341" s="1"/>
  <c r="AF328"/>
  <c r="AF327" s="1"/>
  <c r="AF326" s="1"/>
  <c r="AF325" s="1"/>
  <c r="AL329"/>
  <c r="AL328" s="1"/>
  <c r="AL327" s="1"/>
  <c r="AL326" s="1"/>
  <c r="AL325" s="1"/>
  <c r="AF318"/>
  <c r="AF317" s="1"/>
  <c r="AL319"/>
  <c r="AL318" s="1"/>
  <c r="AL317" s="1"/>
  <c r="AF312"/>
  <c r="AF311" s="1"/>
  <c r="AL313"/>
  <c r="AL312" s="1"/>
  <c r="AL311" s="1"/>
  <c r="AF295"/>
  <c r="AF293" s="1"/>
  <c r="AF292" s="1"/>
  <c r="AF291" s="1"/>
  <c r="AF289" s="1"/>
  <c r="AL296"/>
  <c r="AL295" s="1"/>
  <c r="AL293" s="1"/>
  <c r="AL292" s="1"/>
  <c r="AL291" s="1"/>
  <c r="AL289" s="1"/>
  <c r="AF286"/>
  <c r="AF285" s="1"/>
  <c r="AF284" s="1"/>
  <c r="AF283" s="1"/>
  <c r="AF282" s="1"/>
  <c r="AL287"/>
  <c r="AL286" s="1"/>
  <c r="AL285" s="1"/>
  <c r="AL284" s="1"/>
  <c r="AL283" s="1"/>
  <c r="AL282" s="1"/>
  <c r="AF262"/>
  <c r="AF261" s="1"/>
  <c r="AF260" s="1"/>
  <c r="AF259" s="1"/>
  <c r="AL263"/>
  <c r="AL262" s="1"/>
  <c r="AL261" s="1"/>
  <c r="AL260" s="1"/>
  <c r="AL259" s="1"/>
  <c r="AF277"/>
  <c r="AL278"/>
  <c r="AL277" s="1"/>
  <c r="AF271"/>
  <c r="AF270" s="1"/>
  <c r="AF269" s="1"/>
  <c r="AL272"/>
  <c r="AL271" s="1"/>
  <c r="AL270" s="1"/>
  <c r="AL269" s="1"/>
  <c r="AF241"/>
  <c r="AL242"/>
  <c r="AL241" s="1"/>
  <c r="AF239"/>
  <c r="AL240"/>
  <c r="AL239" s="1"/>
  <c r="AF1378"/>
  <c r="AF1377" s="1"/>
  <c r="AF1376" s="1"/>
  <c r="AF1375" s="1"/>
  <c r="AL1379"/>
  <c r="AL1378" s="1"/>
  <c r="AL1377" s="1"/>
  <c r="AL1376" s="1"/>
  <c r="AL1375" s="1"/>
  <c r="AF194"/>
  <c r="AF193" s="1"/>
  <c r="AF192" s="1"/>
  <c r="AF191" s="1"/>
  <c r="AF190" s="1"/>
  <c r="AL195"/>
  <c r="AL194" s="1"/>
  <c r="AL193" s="1"/>
  <c r="AL192" s="1"/>
  <c r="AL191" s="1"/>
  <c r="AL190" s="1"/>
  <c r="AF173"/>
  <c r="AF172" s="1"/>
  <c r="AL174"/>
  <c r="AL173" s="1"/>
  <c r="AL172" s="1"/>
  <c r="AF168"/>
  <c r="AL169"/>
  <c r="AL168" s="1"/>
  <c r="AF155"/>
  <c r="AF154" s="1"/>
  <c r="AF153" s="1"/>
  <c r="AL156"/>
  <c r="AL155" s="1"/>
  <c r="AL154" s="1"/>
  <c r="AL153" s="1"/>
  <c r="AF142"/>
  <c r="AL143"/>
  <c r="AL142" s="1"/>
  <c r="AL141" s="1"/>
  <c r="AL140" s="1"/>
  <c r="AL139" s="1"/>
  <c r="AL138" s="1"/>
  <c r="AF126"/>
  <c r="AL127"/>
  <c r="AL126" s="1"/>
  <c r="AF115"/>
  <c r="AF114" s="1"/>
  <c r="AF113" s="1"/>
  <c r="AF112" s="1"/>
  <c r="AF111" s="1"/>
  <c r="AF110" s="1"/>
  <c r="AL116"/>
  <c r="AL115" s="1"/>
  <c r="AL114" s="1"/>
  <c r="AL113" s="1"/>
  <c r="AL112" s="1"/>
  <c r="AL111" s="1"/>
  <c r="AL110" s="1"/>
  <c r="AF101"/>
  <c r="AF100" s="1"/>
  <c r="AL102"/>
  <c r="AL101" s="1"/>
  <c r="AL100" s="1"/>
  <c r="AF95"/>
  <c r="AF94" s="1"/>
  <c r="AL96"/>
  <c r="AL95" s="1"/>
  <c r="AL94" s="1"/>
  <c r="AF89"/>
  <c r="AF88" s="1"/>
  <c r="AL90"/>
  <c r="AL89" s="1"/>
  <c r="AL88" s="1"/>
  <c r="AF83"/>
  <c r="AL84"/>
  <c r="AL83" s="1"/>
  <c r="AF79"/>
  <c r="AL80"/>
  <c r="AL79" s="1"/>
  <c r="AF51"/>
  <c r="AF50" s="1"/>
  <c r="AF49" s="1"/>
  <c r="AF48" s="1"/>
  <c r="AF47" s="1"/>
  <c r="AL52"/>
  <c r="AL51" s="1"/>
  <c r="AL50" s="1"/>
  <c r="AL49" s="1"/>
  <c r="AL48" s="1"/>
  <c r="AL47" s="1"/>
  <c r="AF56"/>
  <c r="AL57"/>
  <c r="AL56" s="1"/>
  <c r="AF40"/>
  <c r="AL41"/>
  <c r="AL40" s="1"/>
  <c r="AF38"/>
  <c r="AL39"/>
  <c r="AL38" s="1"/>
  <c r="AF31"/>
  <c r="AL32"/>
  <c r="AL31" s="1"/>
  <c r="AF22"/>
  <c r="AF21" s="1"/>
  <c r="AL23"/>
  <c r="AL22" s="1"/>
  <c r="AL21" s="1"/>
  <c r="AF847"/>
  <c r="AF846" s="1"/>
  <c r="AL848"/>
  <c r="AL847" s="1"/>
  <c r="AL846" s="1"/>
  <c r="AF837"/>
  <c r="AF836" s="1"/>
  <c r="AF835" s="1"/>
  <c r="AL838"/>
  <c r="AL837" s="1"/>
  <c r="AL836" s="1"/>
  <c r="AL835" s="1"/>
  <c r="AF829"/>
  <c r="AF828" s="1"/>
  <c r="AF827" s="1"/>
  <c r="AL830"/>
  <c r="AL829" s="1"/>
  <c r="AL828" s="1"/>
  <c r="AL827" s="1"/>
  <c r="AE841"/>
  <c r="AE840" s="1"/>
  <c r="AE839" s="1"/>
  <c r="AK842"/>
  <c r="AK841" s="1"/>
  <c r="AK840" s="1"/>
  <c r="AK839" s="1"/>
  <c r="AE829"/>
  <c r="AE828" s="1"/>
  <c r="AE827" s="1"/>
  <c r="AK830"/>
  <c r="AK829" s="1"/>
  <c r="AK828" s="1"/>
  <c r="AK827" s="1"/>
  <c r="AE833"/>
  <c r="AE832" s="1"/>
  <c r="AE831" s="1"/>
  <c r="AK834"/>
  <c r="AK833" s="1"/>
  <c r="AK832" s="1"/>
  <c r="AK831" s="1"/>
  <c r="AF683"/>
  <c r="AF682" s="1"/>
  <c r="AL684"/>
  <c r="AL683" s="1"/>
  <c r="AL682" s="1"/>
  <c r="AF680"/>
  <c r="AL681"/>
  <c r="AL680" s="1"/>
  <c r="AF674"/>
  <c r="AL675"/>
  <c r="AL674" s="1"/>
  <c r="AF666"/>
  <c r="AF665" s="1"/>
  <c r="AF664" s="1"/>
  <c r="AL667"/>
  <c r="AL666" s="1"/>
  <c r="AL665" s="1"/>
  <c r="AL664" s="1"/>
  <c r="AE678"/>
  <c r="AK679"/>
  <c r="AK678" s="1"/>
  <c r="AE674"/>
  <c r="AK675"/>
  <c r="AK674" s="1"/>
  <c r="AE666"/>
  <c r="AE665" s="1"/>
  <c r="AE664" s="1"/>
  <c r="AK667"/>
  <c r="AK666" s="1"/>
  <c r="AK665" s="1"/>
  <c r="AK664" s="1"/>
  <c r="AA628"/>
  <c r="AF643"/>
  <c r="AF642" s="1"/>
  <c r="AL644"/>
  <c r="AL643" s="1"/>
  <c r="AL642" s="1"/>
  <c r="AF637"/>
  <c r="AF636" s="1"/>
  <c r="AF635" s="1"/>
  <c r="AL638"/>
  <c r="AL637" s="1"/>
  <c r="AL636" s="1"/>
  <c r="AL635" s="1"/>
  <c r="AF630"/>
  <c r="AF629" s="1"/>
  <c r="AL631"/>
  <c r="AL630" s="1"/>
  <c r="AL629" s="1"/>
  <c r="AF626"/>
  <c r="AF625" s="1"/>
  <c r="AF624" s="1"/>
  <c r="AL627"/>
  <c r="AL626" s="1"/>
  <c r="AL625" s="1"/>
  <c r="AL624" s="1"/>
  <c r="AE630"/>
  <c r="AE629" s="1"/>
  <c r="AK631"/>
  <c r="AK630" s="1"/>
  <c r="AK629" s="1"/>
  <c r="AE643"/>
  <c r="AE642" s="1"/>
  <c r="AK644"/>
  <c r="AK643" s="1"/>
  <c r="AK642" s="1"/>
  <c r="AD628"/>
  <c r="W992"/>
  <c r="W991" s="1"/>
  <c r="Y997"/>
  <c r="X1013"/>
  <c r="X1008" s="1"/>
  <c r="Y1287"/>
  <c r="X1287"/>
  <c r="X1271"/>
  <c r="W1295"/>
  <c r="V1287"/>
  <c r="V1282"/>
  <c r="AA1282"/>
  <c r="AA997"/>
  <c r="AA1013"/>
  <c r="AA1008" s="1"/>
  <c r="AA815"/>
  <c r="AA814" s="1"/>
  <c r="AA813" s="1"/>
  <c r="AA123"/>
  <c r="AA55"/>
  <c r="AB1264"/>
  <c r="AB1013"/>
  <c r="AB1008" s="1"/>
  <c r="AB565"/>
  <c r="AB456"/>
  <c r="AB455" s="1"/>
  <c r="AB401"/>
  <c r="AB400" s="1"/>
  <c r="AC1264"/>
  <c r="AC1033"/>
  <c r="AD1013"/>
  <c r="AD1008" s="1"/>
  <c r="AD815"/>
  <c r="AD814" s="1"/>
  <c r="AD813" s="1"/>
  <c r="AD55"/>
  <c r="AD54" s="1"/>
  <c r="AD53" s="1"/>
  <c r="AD46" s="1"/>
  <c r="AE1364"/>
  <c r="AE1363" s="1"/>
  <c r="AK1365"/>
  <c r="AK1364" s="1"/>
  <c r="AK1363" s="1"/>
  <c r="AE1358"/>
  <c r="AE1357" s="1"/>
  <c r="AK1359"/>
  <c r="AK1358" s="1"/>
  <c r="AK1357" s="1"/>
  <c r="AE1350"/>
  <c r="AE1349" s="1"/>
  <c r="AE1348" s="1"/>
  <c r="AE1347" s="1"/>
  <c r="AK1351"/>
  <c r="AK1350" s="1"/>
  <c r="AK1349" s="1"/>
  <c r="AK1348" s="1"/>
  <c r="AK1347" s="1"/>
  <c r="AE1341"/>
  <c r="AK1342"/>
  <c r="AK1341" s="1"/>
  <c r="AE1330"/>
  <c r="AE1329" s="1"/>
  <c r="AE1328" s="1"/>
  <c r="AE1327" s="1"/>
  <c r="AE1326" s="1"/>
  <c r="AK1331"/>
  <c r="AK1330" s="1"/>
  <c r="AK1329" s="1"/>
  <c r="AK1328" s="1"/>
  <c r="AK1327" s="1"/>
  <c r="AK1326" s="1"/>
  <c r="AE1252"/>
  <c r="AE1251" s="1"/>
  <c r="AE1250" s="1"/>
  <c r="AE1249" s="1"/>
  <c r="AK1253"/>
  <c r="AK1252" s="1"/>
  <c r="AK1251" s="1"/>
  <c r="AK1250" s="1"/>
  <c r="AK1249" s="1"/>
  <c r="AE1305"/>
  <c r="AK1306"/>
  <c r="AK1305" s="1"/>
  <c r="AE1293"/>
  <c r="AE1292" s="1"/>
  <c r="AK1294"/>
  <c r="AK1293" s="1"/>
  <c r="AK1292" s="1"/>
  <c r="AE1288"/>
  <c r="AK1289"/>
  <c r="AK1288" s="1"/>
  <c r="AK1287" s="1"/>
  <c r="AE1283"/>
  <c r="AE1282" s="1"/>
  <c r="AK1284"/>
  <c r="AK1283" s="1"/>
  <c r="AK1282" s="1"/>
  <c r="AE1312"/>
  <c r="AE1311" s="1"/>
  <c r="AE1310" s="1"/>
  <c r="AE1309" s="1"/>
  <c r="AK1313"/>
  <c r="AK1312" s="1"/>
  <c r="AK1311" s="1"/>
  <c r="AK1310" s="1"/>
  <c r="AK1309" s="1"/>
  <c r="AE1267"/>
  <c r="AK1268"/>
  <c r="AK1267" s="1"/>
  <c r="AE1276"/>
  <c r="AK1277"/>
  <c r="AK1276" s="1"/>
  <c r="AE1272"/>
  <c r="AK1273"/>
  <c r="AK1272" s="1"/>
  <c r="AK1271" s="1"/>
  <c r="AE1259"/>
  <c r="AK1260"/>
  <c r="AK1259" s="1"/>
  <c r="AE1247"/>
  <c r="AE1246" s="1"/>
  <c r="AE1245" s="1"/>
  <c r="AE1244" s="1"/>
  <c r="AK1248"/>
  <c r="AK1247" s="1"/>
  <c r="AK1246" s="1"/>
  <c r="AK1245" s="1"/>
  <c r="AK1244" s="1"/>
  <c r="AE1230"/>
  <c r="AE1229" s="1"/>
  <c r="AK1231"/>
  <c r="AK1230" s="1"/>
  <c r="AK1229" s="1"/>
  <c r="AE1220"/>
  <c r="AE1219" s="1"/>
  <c r="AE1218" s="1"/>
  <c r="AK1221"/>
  <c r="AK1220" s="1"/>
  <c r="AK1219" s="1"/>
  <c r="AK1218" s="1"/>
  <c r="AE1201"/>
  <c r="AE1200" s="1"/>
  <c r="AK1202"/>
  <c r="AK1201" s="1"/>
  <c r="AK1200" s="1"/>
  <c r="AE1168"/>
  <c r="AE1167" s="1"/>
  <c r="AK1169"/>
  <c r="AK1168" s="1"/>
  <c r="AK1167" s="1"/>
  <c r="AE1195"/>
  <c r="AE1194" s="1"/>
  <c r="AK1196"/>
  <c r="AK1195" s="1"/>
  <c r="AK1194" s="1"/>
  <c r="AE1186"/>
  <c r="AE1185" s="1"/>
  <c r="AK1187"/>
  <c r="AK1186" s="1"/>
  <c r="AK1185" s="1"/>
  <c r="AE1180"/>
  <c r="AE1179" s="1"/>
  <c r="AK1181"/>
  <c r="AK1180" s="1"/>
  <c r="AK1179" s="1"/>
  <c r="AE1165"/>
  <c r="AE1164" s="1"/>
  <c r="AK1166"/>
  <c r="AK1165" s="1"/>
  <c r="AK1164" s="1"/>
  <c r="AE1153"/>
  <c r="AE1152" s="1"/>
  <c r="AK1154"/>
  <c r="AK1153" s="1"/>
  <c r="AK1152" s="1"/>
  <c r="AE1141"/>
  <c r="AE1140" s="1"/>
  <c r="AK1142"/>
  <c r="AK1141" s="1"/>
  <c r="AK1140" s="1"/>
  <c r="AE1135"/>
  <c r="AE1134" s="1"/>
  <c r="AK1136"/>
  <c r="AK1135" s="1"/>
  <c r="AK1134" s="1"/>
  <c r="AE1129"/>
  <c r="AE1128" s="1"/>
  <c r="AK1130"/>
  <c r="AK1129" s="1"/>
  <c r="AK1128" s="1"/>
  <c r="AE1119"/>
  <c r="AK1120"/>
  <c r="AK1119" s="1"/>
  <c r="AE1110"/>
  <c r="AE1109" s="1"/>
  <c r="AE1108" s="1"/>
  <c r="AE1107" s="1"/>
  <c r="AE1106" s="1"/>
  <c r="AK1111"/>
  <c r="AK1110" s="1"/>
  <c r="AK1109" s="1"/>
  <c r="AK1108" s="1"/>
  <c r="AK1107" s="1"/>
  <c r="AK1106" s="1"/>
  <c r="AE1093"/>
  <c r="AE1092" s="1"/>
  <c r="AK1094"/>
  <c r="AK1093" s="1"/>
  <c r="AK1092" s="1"/>
  <c r="AE1086"/>
  <c r="AK1087"/>
  <c r="AK1086" s="1"/>
  <c r="AE1080"/>
  <c r="AE1079" s="1"/>
  <c r="AE1078" s="1"/>
  <c r="AK1081"/>
  <c r="AK1080" s="1"/>
  <c r="AK1079" s="1"/>
  <c r="AK1078" s="1"/>
  <c r="AE1064"/>
  <c r="AE1063" s="1"/>
  <c r="AE1062" s="1"/>
  <c r="AE1061" s="1"/>
  <c r="AE1060" s="1"/>
  <c r="AK1065"/>
  <c r="AK1064" s="1"/>
  <c r="AK1063" s="1"/>
  <c r="AK1062" s="1"/>
  <c r="AK1061" s="1"/>
  <c r="AK1060" s="1"/>
  <c r="AE1050"/>
  <c r="AE1049" s="1"/>
  <c r="AE1048" s="1"/>
  <c r="AE1047" s="1"/>
  <c r="AK1051"/>
  <c r="AK1050" s="1"/>
  <c r="AK1049" s="1"/>
  <c r="AK1048" s="1"/>
  <c r="AK1047" s="1"/>
  <c r="AE1045"/>
  <c r="AE1044" s="1"/>
  <c r="AE1043" s="1"/>
  <c r="AE1042" s="1"/>
  <c r="AK1046"/>
  <c r="AK1045" s="1"/>
  <c r="AK1044" s="1"/>
  <c r="AK1043" s="1"/>
  <c r="AK1042" s="1"/>
  <c r="AE1036"/>
  <c r="AE1035" s="1"/>
  <c r="AE1034" s="1"/>
  <c r="AK1037"/>
  <c r="AK1036" s="1"/>
  <c r="AK1035" s="1"/>
  <c r="AK1034" s="1"/>
  <c r="AK1033" s="1"/>
  <c r="AK1027" s="1"/>
  <c r="AE1003"/>
  <c r="AE1002" s="1"/>
  <c r="AK1004"/>
  <c r="AK1003" s="1"/>
  <c r="AK1002" s="1"/>
  <c r="AE998"/>
  <c r="AK999"/>
  <c r="AK998" s="1"/>
  <c r="AK997" s="1"/>
  <c r="AE1014"/>
  <c r="AK1015"/>
  <c r="AK1014" s="1"/>
  <c r="AK1013" s="1"/>
  <c r="AK1008" s="1"/>
  <c r="AE961"/>
  <c r="AE960" s="1"/>
  <c r="AE959" s="1"/>
  <c r="AE958" s="1"/>
  <c r="AK962"/>
  <c r="AK961" s="1"/>
  <c r="AK960" s="1"/>
  <c r="AK959" s="1"/>
  <c r="AK958" s="1"/>
  <c r="AE966"/>
  <c r="AE965" s="1"/>
  <c r="AE964" s="1"/>
  <c r="AE963" s="1"/>
  <c r="AK967"/>
  <c r="AK966" s="1"/>
  <c r="AK965" s="1"/>
  <c r="AK964" s="1"/>
  <c r="AK963" s="1"/>
  <c r="AE939"/>
  <c r="AE938" s="1"/>
  <c r="AE937" s="1"/>
  <c r="AE936" s="1"/>
  <c r="AK940"/>
  <c r="AK939" s="1"/>
  <c r="AK938" s="1"/>
  <c r="AK937" s="1"/>
  <c r="AK936" s="1"/>
  <c r="AE927"/>
  <c r="AE926" s="1"/>
  <c r="AE925" s="1"/>
  <c r="AE924" s="1"/>
  <c r="AK928"/>
  <c r="AK927" s="1"/>
  <c r="AK926" s="1"/>
  <c r="AK925" s="1"/>
  <c r="AK924" s="1"/>
  <c r="AE918"/>
  <c r="AE917" s="1"/>
  <c r="AK919"/>
  <c r="AK918" s="1"/>
  <c r="AK917" s="1"/>
  <c r="AE912"/>
  <c r="AE911" s="1"/>
  <c r="AE910" s="1"/>
  <c r="AK913"/>
  <c r="AK912" s="1"/>
  <c r="AK911" s="1"/>
  <c r="AK910" s="1"/>
  <c r="AK909" s="1"/>
  <c r="AK908" s="1"/>
  <c r="AE896"/>
  <c r="AK897"/>
  <c r="AK896" s="1"/>
  <c r="AE861"/>
  <c r="AE860" s="1"/>
  <c r="AE859" s="1"/>
  <c r="AK862"/>
  <c r="AK861" s="1"/>
  <c r="AK860" s="1"/>
  <c r="AK859" s="1"/>
  <c r="AE857"/>
  <c r="AE856" s="1"/>
  <c r="AE855" s="1"/>
  <c r="AE854" s="1"/>
  <c r="AK858"/>
  <c r="AK857" s="1"/>
  <c r="AK856" s="1"/>
  <c r="AK855" s="1"/>
  <c r="AK854" s="1"/>
  <c r="AE803"/>
  <c r="AE802" s="1"/>
  <c r="AK804"/>
  <c r="AK803" s="1"/>
  <c r="AK802" s="1"/>
  <c r="AE797"/>
  <c r="AE796" s="1"/>
  <c r="AK798"/>
  <c r="AK797" s="1"/>
  <c r="AK796" s="1"/>
  <c r="AE791"/>
  <c r="AE790" s="1"/>
  <c r="AK792"/>
  <c r="AK791" s="1"/>
  <c r="AK790" s="1"/>
  <c r="AE785"/>
  <c r="AE784" s="1"/>
  <c r="AK786"/>
  <c r="AK785" s="1"/>
  <c r="AK784" s="1"/>
  <c r="AK783" s="1"/>
  <c r="AK782" s="1"/>
  <c r="AK781" s="1"/>
  <c r="AE776"/>
  <c r="AE775" s="1"/>
  <c r="AE774" s="1"/>
  <c r="AE773" s="1"/>
  <c r="AE772" s="1"/>
  <c r="AK777"/>
  <c r="AK776" s="1"/>
  <c r="AK775" s="1"/>
  <c r="AK774" s="1"/>
  <c r="AK773" s="1"/>
  <c r="AK772" s="1"/>
  <c r="AE769"/>
  <c r="AE768" s="1"/>
  <c r="AE767" s="1"/>
  <c r="AE766" s="1"/>
  <c r="AE765" s="1"/>
  <c r="AK770"/>
  <c r="AK769" s="1"/>
  <c r="AK768" s="1"/>
  <c r="AK767" s="1"/>
  <c r="AK766" s="1"/>
  <c r="AK765" s="1"/>
  <c r="AE719"/>
  <c r="AE718" s="1"/>
  <c r="AE717" s="1"/>
  <c r="AK720"/>
  <c r="AK719" s="1"/>
  <c r="AK718" s="1"/>
  <c r="AK717" s="1"/>
  <c r="AE723"/>
  <c r="AE722" s="1"/>
  <c r="AK724"/>
  <c r="AK723" s="1"/>
  <c r="AK722" s="1"/>
  <c r="AE715"/>
  <c r="AK716"/>
  <c r="AK715" s="1"/>
  <c r="AE709"/>
  <c r="AK710"/>
  <c r="AK709" s="1"/>
  <c r="AK708" s="1"/>
  <c r="AK707" s="1"/>
  <c r="AE648"/>
  <c r="AE647" s="1"/>
  <c r="AE646" s="1"/>
  <c r="AE645" s="1"/>
  <c r="AK649"/>
  <c r="AK648" s="1"/>
  <c r="AK647" s="1"/>
  <c r="AK646" s="1"/>
  <c r="AK645" s="1"/>
  <c r="AE596"/>
  <c r="AE595" s="1"/>
  <c r="AK597"/>
  <c r="AK596" s="1"/>
  <c r="AK595" s="1"/>
  <c r="AE577"/>
  <c r="AE576" s="1"/>
  <c r="AE575" s="1"/>
  <c r="AE574" s="1"/>
  <c r="AK578"/>
  <c r="AK577" s="1"/>
  <c r="AK576" s="1"/>
  <c r="AK575" s="1"/>
  <c r="AK574" s="1"/>
  <c r="AK571"/>
  <c r="AK570" s="1"/>
  <c r="AK567"/>
  <c r="AK566" s="1"/>
  <c r="AE544"/>
  <c r="AE543" s="1"/>
  <c r="AE542" s="1"/>
  <c r="AE541" s="1"/>
  <c r="AE540" s="1"/>
  <c r="AK545"/>
  <c r="AK544" s="1"/>
  <c r="AK543" s="1"/>
  <c r="AK542" s="1"/>
  <c r="AK541" s="1"/>
  <c r="AK540" s="1"/>
  <c r="AE536"/>
  <c r="AE535" s="1"/>
  <c r="AK537"/>
  <c r="AK536" s="1"/>
  <c r="AK535" s="1"/>
  <c r="AE530"/>
  <c r="AE529" s="1"/>
  <c r="AK531"/>
  <c r="AK530" s="1"/>
  <c r="AK529" s="1"/>
  <c r="AE524"/>
  <c r="AE523" s="1"/>
  <c r="AE522" s="1"/>
  <c r="AE521" s="1"/>
  <c r="AK525"/>
  <c r="AK524" s="1"/>
  <c r="AK523" s="1"/>
  <c r="AK522" s="1"/>
  <c r="AK521" s="1"/>
  <c r="AE506"/>
  <c r="AE505" s="1"/>
  <c r="AE504" s="1"/>
  <c r="AK507"/>
  <c r="AK506" s="1"/>
  <c r="AK505" s="1"/>
  <c r="AK504" s="1"/>
  <c r="AK510"/>
  <c r="AK509" s="1"/>
  <c r="AK508" s="1"/>
  <c r="AE498"/>
  <c r="AE497" s="1"/>
  <c r="AK499"/>
  <c r="AK498" s="1"/>
  <c r="AK497" s="1"/>
  <c r="AK491"/>
  <c r="AK490" s="1"/>
  <c r="AK486" s="1"/>
  <c r="AE480"/>
  <c r="AE479" s="1"/>
  <c r="AK481"/>
  <c r="AK480" s="1"/>
  <c r="AK479" s="1"/>
  <c r="AE463"/>
  <c r="AE462" s="1"/>
  <c r="AE461" s="1"/>
  <c r="AK464"/>
  <c r="AK463" s="1"/>
  <c r="AK462" s="1"/>
  <c r="AK461" s="1"/>
  <c r="AE447"/>
  <c r="AE446" s="1"/>
  <c r="AE445" s="1"/>
  <c r="AE444" s="1"/>
  <c r="AK448"/>
  <c r="AK447" s="1"/>
  <c r="AK446" s="1"/>
  <c r="AK445" s="1"/>
  <c r="AK444" s="1"/>
  <c r="AE434"/>
  <c r="AE433" s="1"/>
  <c r="AE432" s="1"/>
  <c r="AK435"/>
  <c r="AK434" s="1"/>
  <c r="AK433" s="1"/>
  <c r="AK432" s="1"/>
  <c r="AE418"/>
  <c r="AK419"/>
  <c r="AK418" s="1"/>
  <c r="AE408"/>
  <c r="AE407" s="1"/>
  <c r="AE406" s="1"/>
  <c r="AK409"/>
  <c r="AK408" s="1"/>
  <c r="AK407" s="1"/>
  <c r="AK406" s="1"/>
  <c r="AE392"/>
  <c r="AE391" s="1"/>
  <c r="AE390" s="1"/>
  <c r="AE389" s="1"/>
  <c r="AK393"/>
  <c r="AK392" s="1"/>
  <c r="AK391" s="1"/>
  <c r="AK390" s="1"/>
  <c r="AK389" s="1"/>
  <c r="AK383" s="1"/>
  <c r="AE374"/>
  <c r="AE373" s="1"/>
  <c r="AE372" s="1"/>
  <c r="AE371" s="1"/>
  <c r="AK375"/>
  <c r="AK374" s="1"/>
  <c r="AK373" s="1"/>
  <c r="AK372" s="1"/>
  <c r="AK371" s="1"/>
  <c r="AE334"/>
  <c r="AE333" s="1"/>
  <c r="AE332" s="1"/>
  <c r="AE331" s="1"/>
  <c r="AK335"/>
  <c r="AK334" s="1"/>
  <c r="AK333" s="1"/>
  <c r="AK332" s="1"/>
  <c r="AK331" s="1"/>
  <c r="AE356"/>
  <c r="AK357"/>
  <c r="AK356" s="1"/>
  <c r="AE342"/>
  <c r="AE341" s="1"/>
  <c r="AK343"/>
  <c r="AK342" s="1"/>
  <c r="AK341" s="1"/>
  <c r="AE328"/>
  <c r="AE327" s="1"/>
  <c r="AE326" s="1"/>
  <c r="AE325" s="1"/>
  <c r="AK329"/>
  <c r="AK328" s="1"/>
  <c r="AK327" s="1"/>
  <c r="AK326" s="1"/>
  <c r="AK325" s="1"/>
  <c r="AE318"/>
  <c r="AE317" s="1"/>
  <c r="AK319"/>
  <c r="AK318" s="1"/>
  <c r="AK317" s="1"/>
  <c r="AE312"/>
  <c r="AE311" s="1"/>
  <c r="AK313"/>
  <c r="AK312" s="1"/>
  <c r="AK311" s="1"/>
  <c r="AE305"/>
  <c r="AE304" s="1"/>
  <c r="AE303" s="1"/>
  <c r="AK306"/>
  <c r="AK305" s="1"/>
  <c r="AK304" s="1"/>
  <c r="AK303" s="1"/>
  <c r="AE250"/>
  <c r="AE249" s="1"/>
  <c r="AE248" s="1"/>
  <c r="AE247" s="1"/>
  <c r="AE246" s="1"/>
  <c r="AK251"/>
  <c r="AK250" s="1"/>
  <c r="AK249" s="1"/>
  <c r="AK248" s="1"/>
  <c r="AK247" s="1"/>
  <c r="AK246" s="1"/>
  <c r="AE257"/>
  <c r="AE256" s="1"/>
  <c r="AE255" s="1"/>
  <c r="AE254" s="1"/>
  <c r="AK258"/>
  <c r="AK257" s="1"/>
  <c r="AK256" s="1"/>
  <c r="AK255" s="1"/>
  <c r="AK254" s="1"/>
  <c r="AE279"/>
  <c r="AK280"/>
  <c r="AK279" s="1"/>
  <c r="AE267"/>
  <c r="AE266" s="1"/>
  <c r="AE265" s="1"/>
  <c r="AK268"/>
  <c r="AK267" s="1"/>
  <c r="AK266" s="1"/>
  <c r="AK265" s="1"/>
  <c r="AE243"/>
  <c r="AK244"/>
  <c r="AK243" s="1"/>
  <c r="AE1373"/>
  <c r="AE1372" s="1"/>
  <c r="AE1371" s="1"/>
  <c r="AE1370" s="1"/>
  <c r="AK1374"/>
  <c r="AK1373" s="1"/>
  <c r="AK1372" s="1"/>
  <c r="AK1371" s="1"/>
  <c r="AK1370" s="1"/>
  <c r="AE210"/>
  <c r="AE209" s="1"/>
  <c r="AK211"/>
  <c r="AK210" s="1"/>
  <c r="AK209" s="1"/>
  <c r="AE180"/>
  <c r="AE179" s="1"/>
  <c r="AE178" s="1"/>
  <c r="AE177" s="1"/>
  <c r="AE176" s="1"/>
  <c r="AK181"/>
  <c r="AK180" s="1"/>
  <c r="AK179" s="1"/>
  <c r="AK178" s="1"/>
  <c r="AK177" s="1"/>
  <c r="AK176" s="1"/>
  <c r="AE131"/>
  <c r="AK136"/>
  <c r="AE155"/>
  <c r="AE154" s="1"/>
  <c r="AE153" s="1"/>
  <c r="AK156"/>
  <c r="AK155" s="1"/>
  <c r="AK154" s="1"/>
  <c r="AK153" s="1"/>
  <c r="AE142"/>
  <c r="AK143"/>
  <c r="AK142" s="1"/>
  <c r="AE126"/>
  <c r="AK127"/>
  <c r="AK126" s="1"/>
  <c r="AE115"/>
  <c r="AE114" s="1"/>
  <c r="AE113" s="1"/>
  <c r="AE112" s="1"/>
  <c r="AE111" s="1"/>
  <c r="AE110" s="1"/>
  <c r="AK116"/>
  <c r="AK115" s="1"/>
  <c r="AK114" s="1"/>
  <c r="AK113" s="1"/>
  <c r="AK112" s="1"/>
  <c r="AK111" s="1"/>
  <c r="AK110" s="1"/>
  <c r="AE98"/>
  <c r="AE97" s="1"/>
  <c r="AK99"/>
  <c r="AK98" s="1"/>
  <c r="AK97" s="1"/>
  <c r="AE85"/>
  <c r="AK86"/>
  <c r="AK85" s="1"/>
  <c r="AE81"/>
  <c r="AK82"/>
  <c r="AK81" s="1"/>
  <c r="AE63"/>
  <c r="AE62" s="1"/>
  <c r="AK64"/>
  <c r="AK63" s="1"/>
  <c r="AK62" s="1"/>
  <c r="AE58"/>
  <c r="AK59"/>
  <c r="AK58" s="1"/>
  <c r="AK55" s="1"/>
  <c r="AK54" s="1"/>
  <c r="AK53" s="1"/>
  <c r="AK46" s="1"/>
  <c r="AK42"/>
  <c r="AE31"/>
  <c r="AK32"/>
  <c r="AK31" s="1"/>
  <c r="AE19"/>
  <c r="AE18" s="1"/>
  <c r="AK20"/>
  <c r="AK19" s="1"/>
  <c r="AK18" s="1"/>
  <c r="AF1350"/>
  <c r="AF1349" s="1"/>
  <c r="AF1348" s="1"/>
  <c r="AF1347" s="1"/>
  <c r="AL1351"/>
  <c r="AL1350" s="1"/>
  <c r="AL1349" s="1"/>
  <c r="AL1348" s="1"/>
  <c r="AL1347" s="1"/>
  <c r="AF1341"/>
  <c r="AL1342"/>
  <c r="AL1341" s="1"/>
  <c r="AF1330"/>
  <c r="AF1329" s="1"/>
  <c r="AF1328" s="1"/>
  <c r="AF1327" s="1"/>
  <c r="AF1326" s="1"/>
  <c r="AL1331"/>
  <c r="AL1330" s="1"/>
  <c r="AL1329" s="1"/>
  <c r="AL1328" s="1"/>
  <c r="AL1327" s="1"/>
  <c r="AL1326" s="1"/>
  <c r="AF1252"/>
  <c r="AF1251" s="1"/>
  <c r="AF1250" s="1"/>
  <c r="AF1249" s="1"/>
  <c r="AL1253"/>
  <c r="AL1252" s="1"/>
  <c r="AL1251" s="1"/>
  <c r="AL1250" s="1"/>
  <c r="AL1249" s="1"/>
  <c r="AF1305"/>
  <c r="AL1306"/>
  <c r="AL1305" s="1"/>
  <c r="AF1300"/>
  <c r="AL1301"/>
  <c r="AL1300" s="1"/>
  <c r="AF1285"/>
  <c r="AL1286"/>
  <c r="AL1285" s="1"/>
  <c r="AF1265"/>
  <c r="AF1276"/>
  <c r="AL1277"/>
  <c r="AL1276" s="1"/>
  <c r="AF1272"/>
  <c r="AL1273"/>
  <c r="AL1272" s="1"/>
  <c r="AL1271" s="1"/>
  <c r="AF1259"/>
  <c r="AL1260"/>
  <c r="AL1259" s="1"/>
  <c r="AF1233"/>
  <c r="AF1232" s="1"/>
  <c r="AL1234"/>
  <c r="AL1233" s="1"/>
  <c r="AL1232" s="1"/>
  <c r="AF1227"/>
  <c r="AF1226" s="1"/>
  <c r="AF1224"/>
  <c r="AF1223" s="1"/>
  <c r="AL1225"/>
  <c r="AL1224" s="1"/>
  <c r="AL1223" s="1"/>
  <c r="AF1201"/>
  <c r="AF1200" s="1"/>
  <c r="AL1202"/>
  <c r="AL1201" s="1"/>
  <c r="AL1200" s="1"/>
  <c r="AF1168"/>
  <c r="AF1167" s="1"/>
  <c r="AL1169"/>
  <c r="AL1168" s="1"/>
  <c r="AL1167" s="1"/>
  <c r="AF1195"/>
  <c r="AF1194" s="1"/>
  <c r="AL1196"/>
  <c r="AL1195" s="1"/>
  <c r="AL1194" s="1"/>
  <c r="AF1183"/>
  <c r="AF1182" s="1"/>
  <c r="AL1184"/>
  <c r="AL1183" s="1"/>
  <c r="AL1182" s="1"/>
  <c r="AF1177"/>
  <c r="AF1176" s="1"/>
  <c r="AL1178"/>
  <c r="AL1177" s="1"/>
  <c r="AL1176" s="1"/>
  <c r="AF1171"/>
  <c r="AF1170" s="1"/>
  <c r="AL1172"/>
  <c r="AL1171" s="1"/>
  <c r="AL1170" s="1"/>
  <c r="AF1156"/>
  <c r="AF1155" s="1"/>
  <c r="AL1157"/>
  <c r="AL1156" s="1"/>
  <c r="AL1155" s="1"/>
  <c r="AF1147"/>
  <c r="AF1146" s="1"/>
  <c r="AL1148"/>
  <c r="AL1147" s="1"/>
  <c r="AL1146" s="1"/>
  <c r="AF1141"/>
  <c r="AF1140" s="1"/>
  <c r="AL1142"/>
  <c r="AL1141" s="1"/>
  <c r="AL1140" s="1"/>
  <c r="AF1135"/>
  <c r="AF1134" s="1"/>
  <c r="AL1136"/>
  <c r="AL1135" s="1"/>
  <c r="AL1134" s="1"/>
  <c r="AF1129"/>
  <c r="AF1128" s="1"/>
  <c r="AL1130"/>
  <c r="AL1129" s="1"/>
  <c r="AL1128" s="1"/>
  <c r="AF1117"/>
  <c r="AL1118"/>
  <c r="AL1117" s="1"/>
  <c r="AF1103"/>
  <c r="AF1102" s="1"/>
  <c r="AF1101" s="1"/>
  <c r="AL1104"/>
  <c r="AL1103" s="1"/>
  <c r="AL1102" s="1"/>
  <c r="AL1101" s="1"/>
  <c r="AF1096"/>
  <c r="AF1095" s="1"/>
  <c r="AL1097"/>
  <c r="AL1096" s="1"/>
  <c r="AL1095" s="1"/>
  <c r="AF1086"/>
  <c r="AL1087"/>
  <c r="AL1086" s="1"/>
  <c r="AF1080"/>
  <c r="AF1079" s="1"/>
  <c r="AF1078" s="1"/>
  <c r="AL1081"/>
  <c r="AL1080" s="1"/>
  <c r="AL1079" s="1"/>
  <c r="AL1078" s="1"/>
  <c r="AF1057"/>
  <c r="AF1056" s="1"/>
  <c r="AF1055" s="1"/>
  <c r="AF1054" s="1"/>
  <c r="AF1053" s="1"/>
  <c r="AL1058"/>
  <c r="AL1057" s="1"/>
  <c r="AL1056" s="1"/>
  <c r="AL1055" s="1"/>
  <c r="AL1054" s="1"/>
  <c r="AL1053" s="1"/>
  <c r="AF1031"/>
  <c r="AF1030" s="1"/>
  <c r="AF1029" s="1"/>
  <c r="AF1028" s="1"/>
  <c r="AL1032"/>
  <c r="AL1031" s="1"/>
  <c r="AL1030" s="1"/>
  <c r="AL1029" s="1"/>
  <c r="AL1028" s="1"/>
  <c r="AF1040"/>
  <c r="AF1039" s="1"/>
  <c r="AF1038" s="1"/>
  <c r="AL1041"/>
  <c r="AL1040" s="1"/>
  <c r="AL1039" s="1"/>
  <c r="AL1038" s="1"/>
  <c r="AF1006"/>
  <c r="AF1005" s="1"/>
  <c r="AL1007"/>
  <c r="AL1006" s="1"/>
  <c r="AL1005" s="1"/>
  <c r="AF993"/>
  <c r="AF992" s="1"/>
  <c r="AF991" s="1"/>
  <c r="AL994"/>
  <c r="AL993" s="1"/>
  <c r="AL992" s="1"/>
  <c r="AL991" s="1"/>
  <c r="AL990" s="1"/>
  <c r="AF978"/>
  <c r="AF977" s="1"/>
  <c r="AF976" s="1"/>
  <c r="AF975" s="1"/>
  <c r="AL979"/>
  <c r="AL978" s="1"/>
  <c r="AL977" s="1"/>
  <c r="AL976" s="1"/>
  <c r="AL975" s="1"/>
  <c r="AF988"/>
  <c r="AF987" s="1"/>
  <c r="AF986" s="1"/>
  <c r="AF985" s="1"/>
  <c r="AL989"/>
  <c r="AL988" s="1"/>
  <c r="AL987" s="1"/>
  <c r="AL986" s="1"/>
  <c r="AL985" s="1"/>
  <c r="AF971"/>
  <c r="AF970" s="1"/>
  <c r="AF969" s="1"/>
  <c r="AF968" s="1"/>
  <c r="AL972"/>
  <c r="AL971" s="1"/>
  <c r="AL970" s="1"/>
  <c r="AL969" s="1"/>
  <c r="AL968" s="1"/>
  <c r="AF956"/>
  <c r="AF955" s="1"/>
  <c r="AF954" s="1"/>
  <c r="AF953" s="1"/>
  <c r="AL957"/>
  <c r="AL956" s="1"/>
  <c r="AL955" s="1"/>
  <c r="AL954" s="1"/>
  <c r="AL953" s="1"/>
  <c r="AL952" s="1"/>
  <c r="AF944"/>
  <c r="AF943" s="1"/>
  <c r="AF942" s="1"/>
  <c r="AF941" s="1"/>
  <c r="AL945"/>
  <c r="AL944" s="1"/>
  <c r="AL943" s="1"/>
  <c r="AL942" s="1"/>
  <c r="AL941" s="1"/>
  <c r="AF934"/>
  <c r="AF933" s="1"/>
  <c r="AF932" s="1"/>
  <c r="AF931" s="1"/>
  <c r="AL935"/>
  <c r="AL934" s="1"/>
  <c r="AL933" s="1"/>
  <c r="AL932" s="1"/>
  <c r="AL931" s="1"/>
  <c r="AL930" s="1"/>
  <c r="AF921"/>
  <c r="AF920" s="1"/>
  <c r="AL922"/>
  <c r="AL921" s="1"/>
  <c r="AL920" s="1"/>
  <c r="AF915"/>
  <c r="AF914" s="1"/>
  <c r="AL916"/>
  <c r="AL915" s="1"/>
  <c r="AL914" s="1"/>
  <c r="AF905"/>
  <c r="AF904" s="1"/>
  <c r="AF903" s="1"/>
  <c r="AF902" s="1"/>
  <c r="AF901" s="1"/>
  <c r="AL906"/>
  <c r="AL905" s="1"/>
  <c r="AL904" s="1"/>
  <c r="AL903" s="1"/>
  <c r="AL902" s="1"/>
  <c r="AL901" s="1"/>
  <c r="AF887"/>
  <c r="AF886" s="1"/>
  <c r="AF885" s="1"/>
  <c r="AF884" s="1"/>
  <c r="AF883" s="1"/>
  <c r="AL888"/>
  <c r="AL887" s="1"/>
  <c r="AL886" s="1"/>
  <c r="AL885" s="1"/>
  <c r="AL884" s="1"/>
  <c r="AL883" s="1"/>
  <c r="AF875"/>
  <c r="AF874" s="1"/>
  <c r="AL876"/>
  <c r="AL875" s="1"/>
  <c r="AL874" s="1"/>
  <c r="AF868"/>
  <c r="AF867" s="1"/>
  <c r="AF866" s="1"/>
  <c r="AL869"/>
  <c r="AL868" s="1"/>
  <c r="AL867" s="1"/>
  <c r="AL866" s="1"/>
  <c r="AF852"/>
  <c r="AF851" s="1"/>
  <c r="AF850" s="1"/>
  <c r="AF849" s="1"/>
  <c r="AL853"/>
  <c r="AL852" s="1"/>
  <c r="AL851" s="1"/>
  <c r="AL850" s="1"/>
  <c r="AL849" s="1"/>
  <c r="AF817"/>
  <c r="AF816" s="1"/>
  <c r="AL818"/>
  <c r="AL817" s="1"/>
  <c r="AL816" s="1"/>
  <c r="AF810"/>
  <c r="AF809" s="1"/>
  <c r="AF808" s="1"/>
  <c r="AF807" s="1"/>
  <c r="AF806" s="1"/>
  <c r="AL811"/>
  <c r="AL810" s="1"/>
  <c r="AL809" s="1"/>
  <c r="AL808" s="1"/>
  <c r="AL807" s="1"/>
  <c r="AL806" s="1"/>
  <c r="AF800"/>
  <c r="AF799" s="1"/>
  <c r="AL801"/>
  <c r="AL800" s="1"/>
  <c r="AL799" s="1"/>
  <c r="AF794"/>
  <c r="AF793" s="1"/>
  <c r="AL795"/>
  <c r="AL794" s="1"/>
  <c r="AL793" s="1"/>
  <c r="AF785"/>
  <c r="AF784" s="1"/>
  <c r="AL786"/>
  <c r="AL785" s="1"/>
  <c r="AL784" s="1"/>
  <c r="AF776"/>
  <c r="AF775" s="1"/>
  <c r="AF774" s="1"/>
  <c r="AF773" s="1"/>
  <c r="AF772" s="1"/>
  <c r="AL777"/>
  <c r="AL776" s="1"/>
  <c r="AL775" s="1"/>
  <c r="AL774" s="1"/>
  <c r="AL773" s="1"/>
  <c r="AL772" s="1"/>
  <c r="AF748"/>
  <c r="AF747" s="1"/>
  <c r="AL749"/>
  <c r="AL748" s="1"/>
  <c r="AL747" s="1"/>
  <c r="AL742" s="1"/>
  <c r="AF756"/>
  <c r="AF755" s="1"/>
  <c r="AF754" s="1"/>
  <c r="AF753" s="1"/>
  <c r="AL757"/>
  <c r="AL756" s="1"/>
  <c r="AL755" s="1"/>
  <c r="AL754" s="1"/>
  <c r="AL753" s="1"/>
  <c r="AF738"/>
  <c r="AF737" s="1"/>
  <c r="AF736" s="1"/>
  <c r="AF735" s="1"/>
  <c r="AF734" s="1"/>
  <c r="AL739"/>
  <c r="AL738" s="1"/>
  <c r="AL737" s="1"/>
  <c r="AL736" s="1"/>
  <c r="AL735" s="1"/>
  <c r="AL734" s="1"/>
  <c r="AF719"/>
  <c r="AF718" s="1"/>
  <c r="AF717" s="1"/>
  <c r="AL720"/>
  <c r="AL719" s="1"/>
  <c r="AL718" s="1"/>
  <c r="AL717" s="1"/>
  <c r="AF723"/>
  <c r="AF722" s="1"/>
  <c r="AL724"/>
  <c r="AL723" s="1"/>
  <c r="AL722" s="1"/>
  <c r="AF700"/>
  <c r="AF699" s="1"/>
  <c r="AF698" s="1"/>
  <c r="AL701"/>
  <c r="AL700" s="1"/>
  <c r="AL699" s="1"/>
  <c r="AL698" s="1"/>
  <c r="AF693"/>
  <c r="AF692" s="1"/>
  <c r="AF691" s="1"/>
  <c r="AL694"/>
  <c r="AL693" s="1"/>
  <c r="AL692" s="1"/>
  <c r="AL691" s="1"/>
  <c r="AL690" s="1"/>
  <c r="AL689" s="1"/>
  <c r="AF648"/>
  <c r="AF647" s="1"/>
  <c r="AF646" s="1"/>
  <c r="AF645" s="1"/>
  <c r="AL649"/>
  <c r="AL648" s="1"/>
  <c r="AL647" s="1"/>
  <c r="AL646" s="1"/>
  <c r="AL645" s="1"/>
  <c r="AF606"/>
  <c r="AF605" s="1"/>
  <c r="AL607"/>
  <c r="AL606" s="1"/>
  <c r="AL605" s="1"/>
  <c r="AF596"/>
  <c r="AF595" s="1"/>
  <c r="AL597"/>
  <c r="AL596" s="1"/>
  <c r="AL595" s="1"/>
  <c r="AF568"/>
  <c r="AL568" s="1"/>
  <c r="AL567" s="1"/>
  <c r="AL566" s="1"/>
  <c r="AF563"/>
  <c r="AF562" s="1"/>
  <c r="AF561" s="1"/>
  <c r="AL564"/>
  <c r="AL563" s="1"/>
  <c r="AL562" s="1"/>
  <c r="AL561" s="1"/>
  <c r="AL558"/>
  <c r="AL557" s="1"/>
  <c r="AL556" s="1"/>
  <c r="AF553"/>
  <c r="AF552" s="1"/>
  <c r="AF551" s="1"/>
  <c r="AL554"/>
  <c r="AL553" s="1"/>
  <c r="AL552" s="1"/>
  <c r="AL551" s="1"/>
  <c r="AF488"/>
  <c r="AF487" s="1"/>
  <c r="AL489"/>
  <c r="AL488" s="1"/>
  <c r="AL487" s="1"/>
  <c r="AF501"/>
  <c r="AF500" s="1"/>
  <c r="AL502"/>
  <c r="AL501" s="1"/>
  <c r="AL500" s="1"/>
  <c r="AF495"/>
  <c r="AF494" s="1"/>
  <c r="AL496"/>
  <c r="AL495" s="1"/>
  <c r="AL494" s="1"/>
  <c r="AL491"/>
  <c r="AL490" s="1"/>
  <c r="AL486" s="1"/>
  <c r="AF480"/>
  <c r="AF479" s="1"/>
  <c r="AL481"/>
  <c r="AL480" s="1"/>
  <c r="AL479" s="1"/>
  <c r="AL468" s="1"/>
  <c r="AF463"/>
  <c r="AF462" s="1"/>
  <c r="AF461" s="1"/>
  <c r="AL464"/>
  <c r="AL463" s="1"/>
  <c r="AL462" s="1"/>
  <c r="AL461" s="1"/>
  <c r="AF452"/>
  <c r="AF451" s="1"/>
  <c r="AF450" s="1"/>
  <c r="AF449" s="1"/>
  <c r="AL453"/>
  <c r="AL452" s="1"/>
  <c r="AL451" s="1"/>
  <c r="AL450" s="1"/>
  <c r="AL449" s="1"/>
  <c r="AF442"/>
  <c r="AF441" s="1"/>
  <c r="AF440" s="1"/>
  <c r="AL443"/>
  <c r="AL442" s="1"/>
  <c r="AL441" s="1"/>
  <c r="AL440" s="1"/>
  <c r="AF434"/>
  <c r="AF433" s="1"/>
  <c r="AF432" s="1"/>
  <c r="AL435"/>
  <c r="AL434" s="1"/>
  <c r="AL433" s="1"/>
  <c r="AL432" s="1"/>
  <c r="AF408"/>
  <c r="AF407" s="1"/>
  <c r="AF406" s="1"/>
  <c r="AL409"/>
  <c r="AL408" s="1"/>
  <c r="AL407" s="1"/>
  <c r="AL406" s="1"/>
  <c r="AF397"/>
  <c r="AL398"/>
  <c r="AL397" s="1"/>
  <c r="AF387"/>
  <c r="AF386" s="1"/>
  <c r="AF385" s="1"/>
  <c r="AF384" s="1"/>
  <c r="AL388"/>
  <c r="AL387" s="1"/>
  <c r="AL386" s="1"/>
  <c r="AL385" s="1"/>
  <c r="AL384" s="1"/>
  <c r="AF366"/>
  <c r="AF365" s="1"/>
  <c r="AF364" s="1"/>
  <c r="AF363" s="1"/>
  <c r="AF362" s="1"/>
  <c r="AF361" s="1"/>
  <c r="AL367"/>
  <c r="AL366" s="1"/>
  <c r="AL365" s="1"/>
  <c r="AL364" s="1"/>
  <c r="AL363" s="1"/>
  <c r="AL362" s="1"/>
  <c r="AL361" s="1"/>
  <c r="AF358"/>
  <c r="AL359"/>
  <c r="AL358" s="1"/>
  <c r="AF354"/>
  <c r="AL355"/>
  <c r="AL354" s="1"/>
  <c r="AL353" s="1"/>
  <c r="AL352" s="1"/>
  <c r="AF345"/>
  <c r="AF344" s="1"/>
  <c r="AL346"/>
  <c r="AL345" s="1"/>
  <c r="AL344" s="1"/>
  <c r="AF339"/>
  <c r="AF338" s="1"/>
  <c r="AL340"/>
  <c r="AL339" s="1"/>
  <c r="AL338" s="1"/>
  <c r="AL337" s="1"/>
  <c r="AL336" s="1"/>
  <c r="AF321"/>
  <c r="AF320" s="1"/>
  <c r="AL322"/>
  <c r="AL321" s="1"/>
  <c r="AL320" s="1"/>
  <c r="AF315"/>
  <c r="AF314" s="1"/>
  <c r="AL316"/>
  <c r="AL315" s="1"/>
  <c r="AL314" s="1"/>
  <c r="AF309"/>
  <c r="AF308" s="1"/>
  <c r="AL310"/>
  <c r="AL309" s="1"/>
  <c r="AL308" s="1"/>
  <c r="AL307" s="1"/>
  <c r="AL302" s="1"/>
  <c r="AL301" s="1"/>
  <c r="AL300" s="1"/>
  <c r="AF250"/>
  <c r="AF249" s="1"/>
  <c r="AF248" s="1"/>
  <c r="AF247" s="1"/>
  <c r="AF246" s="1"/>
  <c r="AL251"/>
  <c r="AL250" s="1"/>
  <c r="AL249" s="1"/>
  <c r="AL248" s="1"/>
  <c r="AL247" s="1"/>
  <c r="AL246" s="1"/>
  <c r="AF257"/>
  <c r="AF256" s="1"/>
  <c r="AF255" s="1"/>
  <c r="AF254" s="1"/>
  <c r="AL258"/>
  <c r="AL257" s="1"/>
  <c r="AL256" s="1"/>
  <c r="AL255" s="1"/>
  <c r="AL254" s="1"/>
  <c r="AF279"/>
  <c r="AL280"/>
  <c r="AL279" s="1"/>
  <c r="AF275"/>
  <c r="AL276"/>
  <c r="AL275" s="1"/>
  <c r="AL274" s="1"/>
  <c r="AL273" s="1"/>
  <c r="AF267"/>
  <c r="AF266" s="1"/>
  <c r="AF265" s="1"/>
  <c r="AL268"/>
  <c r="AL267" s="1"/>
  <c r="AL266" s="1"/>
  <c r="AF243"/>
  <c r="AL244"/>
  <c r="AL243" s="1"/>
  <c r="AF1373"/>
  <c r="AF1372" s="1"/>
  <c r="AF1371" s="1"/>
  <c r="AF1370" s="1"/>
  <c r="AL1374"/>
  <c r="AL1373" s="1"/>
  <c r="AL1372" s="1"/>
  <c r="AL1371" s="1"/>
  <c r="AL1370" s="1"/>
  <c r="AF187"/>
  <c r="AF186" s="1"/>
  <c r="AF185" s="1"/>
  <c r="AF184" s="1"/>
  <c r="AF183" s="1"/>
  <c r="AL188"/>
  <c r="AL187" s="1"/>
  <c r="AL186" s="1"/>
  <c r="AL185" s="1"/>
  <c r="AL184" s="1"/>
  <c r="AL183" s="1"/>
  <c r="AF170"/>
  <c r="AL171"/>
  <c r="AL170" s="1"/>
  <c r="AF159"/>
  <c r="AF158" s="1"/>
  <c r="AF157" s="1"/>
  <c r="AL160"/>
  <c r="AL159" s="1"/>
  <c r="AL158" s="1"/>
  <c r="AL157" s="1"/>
  <c r="AF150"/>
  <c r="AL152"/>
  <c r="AF128"/>
  <c r="AL129"/>
  <c r="AL128" s="1"/>
  <c r="AF124"/>
  <c r="AL125"/>
  <c r="AL124" s="1"/>
  <c r="AL123" s="1"/>
  <c r="AF104"/>
  <c r="AF103" s="1"/>
  <c r="AL105"/>
  <c r="AL104" s="1"/>
  <c r="AL103" s="1"/>
  <c r="AF98"/>
  <c r="AF97" s="1"/>
  <c r="AL99"/>
  <c r="AL98" s="1"/>
  <c r="AL97" s="1"/>
  <c r="AF92"/>
  <c r="AF91" s="1"/>
  <c r="AL93"/>
  <c r="AL92" s="1"/>
  <c r="AL91" s="1"/>
  <c r="AF85"/>
  <c r="AL86"/>
  <c r="AL85" s="1"/>
  <c r="AF81"/>
  <c r="AL82"/>
  <c r="AL81" s="1"/>
  <c r="AF72"/>
  <c r="AF71" s="1"/>
  <c r="AF70" s="1"/>
  <c r="AF69" s="1"/>
  <c r="AF68" s="1"/>
  <c r="AL73"/>
  <c r="AL72" s="1"/>
  <c r="AL71" s="1"/>
  <c r="AL70" s="1"/>
  <c r="AL69" s="1"/>
  <c r="AL68" s="1"/>
  <c r="AF63"/>
  <c r="AF62" s="1"/>
  <c r="AL64"/>
  <c r="AL63" s="1"/>
  <c r="AL62" s="1"/>
  <c r="AF58"/>
  <c r="AL59"/>
  <c r="AL58" s="1"/>
  <c r="AF29"/>
  <c r="AL30"/>
  <c r="AL29" s="1"/>
  <c r="AF25"/>
  <c r="AL26"/>
  <c r="AL25" s="1"/>
  <c r="AF19"/>
  <c r="AF18" s="1"/>
  <c r="AL20"/>
  <c r="AL19" s="1"/>
  <c r="AL18" s="1"/>
  <c r="AF844"/>
  <c r="AF843" s="1"/>
  <c r="AL845"/>
  <c r="AL844" s="1"/>
  <c r="AL843" s="1"/>
  <c r="AF841"/>
  <c r="AF840" s="1"/>
  <c r="AF839" s="1"/>
  <c r="AL842"/>
  <c r="AL841" s="1"/>
  <c r="AL840" s="1"/>
  <c r="AL839" s="1"/>
  <c r="AF833"/>
  <c r="AF832" s="1"/>
  <c r="AF831" s="1"/>
  <c r="AL834"/>
  <c r="AL833" s="1"/>
  <c r="AL832" s="1"/>
  <c r="AL831" s="1"/>
  <c r="AE847"/>
  <c r="AE846" s="1"/>
  <c r="AK848"/>
  <c r="AK847" s="1"/>
  <c r="AK846" s="1"/>
  <c r="AE837"/>
  <c r="AE836" s="1"/>
  <c r="AE835" s="1"/>
  <c r="AK838"/>
  <c r="AK837" s="1"/>
  <c r="AK836" s="1"/>
  <c r="AK835" s="1"/>
  <c r="AE844"/>
  <c r="AE843" s="1"/>
  <c r="AK845"/>
  <c r="AK844" s="1"/>
  <c r="AK843" s="1"/>
  <c r="AF686"/>
  <c r="AF685" s="1"/>
  <c r="AL687"/>
  <c r="AL686" s="1"/>
  <c r="AL685" s="1"/>
  <c r="AF676"/>
  <c r="AL677"/>
  <c r="AL676" s="1"/>
  <c r="AF670"/>
  <c r="AF669" s="1"/>
  <c r="AF668" s="1"/>
  <c r="AL671"/>
  <c r="AL670" s="1"/>
  <c r="AL669" s="1"/>
  <c r="AL668" s="1"/>
  <c r="AE686"/>
  <c r="AE685" s="1"/>
  <c r="AE683"/>
  <c r="AE682" s="1"/>
  <c r="AK684"/>
  <c r="AK683" s="1"/>
  <c r="AK682" s="1"/>
  <c r="AE676"/>
  <c r="AK677"/>
  <c r="AK676" s="1"/>
  <c r="AE670"/>
  <c r="AE669" s="1"/>
  <c r="AE668" s="1"/>
  <c r="AK671"/>
  <c r="AK670" s="1"/>
  <c r="AK669" s="1"/>
  <c r="AK668" s="1"/>
  <c r="AF640"/>
  <c r="AF639" s="1"/>
  <c r="AL641"/>
  <c r="AL640" s="1"/>
  <c r="AL639" s="1"/>
  <c r="AF633"/>
  <c r="AF632" s="1"/>
  <c r="AL634"/>
  <c r="AL633" s="1"/>
  <c r="AL632" s="1"/>
  <c r="AF618"/>
  <c r="AF617" s="1"/>
  <c r="AF616" s="1"/>
  <c r="AL619"/>
  <c r="AL618" s="1"/>
  <c r="AL617" s="1"/>
  <c r="AL616" s="1"/>
  <c r="AF622"/>
  <c r="AF621" s="1"/>
  <c r="AF620" s="1"/>
  <c r="AL623"/>
  <c r="AL622" s="1"/>
  <c r="AL621" s="1"/>
  <c r="AL620" s="1"/>
  <c r="AE633"/>
  <c r="AE632" s="1"/>
  <c r="AK634"/>
  <c r="AK633" s="1"/>
  <c r="AK632" s="1"/>
  <c r="AE618"/>
  <c r="AE617" s="1"/>
  <c r="AE616" s="1"/>
  <c r="AK619"/>
  <c r="AK618" s="1"/>
  <c r="AK617" s="1"/>
  <c r="AK616" s="1"/>
  <c r="AE626"/>
  <c r="AE625" s="1"/>
  <c r="AE624" s="1"/>
  <c r="AK627"/>
  <c r="AK626" s="1"/>
  <c r="AK625" s="1"/>
  <c r="AK624" s="1"/>
  <c r="AE622"/>
  <c r="AE621" s="1"/>
  <c r="AE620" s="1"/>
  <c r="AK623"/>
  <c r="AK622" s="1"/>
  <c r="AK621" s="1"/>
  <c r="AK620" s="1"/>
  <c r="AE640"/>
  <c r="AE639" s="1"/>
  <c r="AK641"/>
  <c r="AK640" s="1"/>
  <c r="AK639" s="1"/>
  <c r="AF60"/>
  <c r="AL61"/>
  <c r="AL60" s="1"/>
  <c r="AE204"/>
  <c r="AE203" s="1"/>
  <c r="AK205"/>
  <c r="AK204" s="1"/>
  <c r="AK203" s="1"/>
  <c r="AG1381"/>
  <c r="M413"/>
  <c r="M401" s="1"/>
  <c r="M400" s="1"/>
  <c r="Q413"/>
  <c r="AE414"/>
  <c r="AK415"/>
  <c r="AK414" s="1"/>
  <c r="AK413" s="1"/>
  <c r="AK401" s="1"/>
  <c r="AK400" s="1"/>
  <c r="AK381" s="1"/>
  <c r="AD198"/>
  <c r="AD197" s="1"/>
  <c r="AF207"/>
  <c r="AF206" s="1"/>
  <c r="AF198" s="1"/>
  <c r="AF197" s="1"/>
  <c r="AL208"/>
  <c r="AL207" s="1"/>
  <c r="AL206" s="1"/>
  <c r="AL198" s="1"/>
  <c r="AL197" s="1"/>
  <c r="AE207"/>
  <c r="AE206" s="1"/>
  <c r="AK208"/>
  <c r="AK207" s="1"/>
  <c r="AK206" s="1"/>
  <c r="AJ1381"/>
  <c r="AE201"/>
  <c r="AE200" s="1"/>
  <c r="AK202"/>
  <c r="AK201" s="1"/>
  <c r="AK200" s="1"/>
  <c r="AF201"/>
  <c r="AL202"/>
  <c r="AL201" s="1"/>
  <c r="AI1381"/>
  <c r="K741"/>
  <c r="Q825"/>
  <c r="Q909"/>
  <c r="Q908" s="1"/>
  <c r="T369"/>
  <c r="T370"/>
  <c r="S369"/>
  <c r="S370"/>
  <c r="I741"/>
  <c r="M741"/>
  <c r="S741"/>
  <c r="P614"/>
  <c r="AE1074"/>
  <c r="Y1073"/>
  <c r="Y1072" s="1"/>
  <c r="Y1071" s="1"/>
  <c r="Y1070" s="1"/>
  <c r="Y1069" s="1"/>
  <c r="AE888"/>
  <c r="Y887"/>
  <c r="Y886" s="1"/>
  <c r="Y885" s="1"/>
  <c r="Y884" s="1"/>
  <c r="Y883" s="1"/>
  <c r="AE727"/>
  <c r="Y726"/>
  <c r="Y725" s="1"/>
  <c r="Y721" s="1"/>
  <c r="AE600"/>
  <c r="AK600" s="1"/>
  <c r="AK599" s="1"/>
  <c r="AK598" s="1"/>
  <c r="Y599"/>
  <c r="Y598" s="1"/>
  <c r="AE478"/>
  <c r="Y477"/>
  <c r="Y476" s="1"/>
  <c r="AE240"/>
  <c r="Y239"/>
  <c r="AE169"/>
  <c r="Y168"/>
  <c r="AE150"/>
  <c r="AE151"/>
  <c r="AE102"/>
  <c r="Y101"/>
  <c r="Y100" s="1"/>
  <c r="AE90"/>
  <c r="Y89"/>
  <c r="Y88" s="1"/>
  <c r="AF1304"/>
  <c r="Z1303"/>
  <c r="Z1302" s="1"/>
  <c r="AF1289"/>
  <c r="Z1288"/>
  <c r="AF1139"/>
  <c r="Z1138"/>
  <c r="Z1137" s="1"/>
  <c r="Z1094"/>
  <c r="T1093"/>
  <c r="T1092" s="1"/>
  <c r="AF984"/>
  <c r="Z983"/>
  <c r="Z982" s="1"/>
  <c r="Z981" s="1"/>
  <c r="Z980" s="1"/>
  <c r="AF44"/>
  <c r="AL44" s="1"/>
  <c r="AL42" s="1"/>
  <c r="Z42"/>
  <c r="AE638"/>
  <c r="Y637"/>
  <c r="Y636" s="1"/>
  <c r="Y635" s="1"/>
  <c r="Q705"/>
  <c r="M703"/>
  <c r="Q741"/>
  <c r="H395"/>
  <c r="H394" s="1"/>
  <c r="H1033"/>
  <c r="H1256"/>
  <c r="H1255" s="1"/>
  <c r="G1338"/>
  <c r="G1337" s="1"/>
  <c r="G1336" s="1"/>
  <c r="G1335" s="1"/>
  <c r="H1338"/>
  <c r="H1337" s="1"/>
  <c r="H1336" s="1"/>
  <c r="H1335" s="1"/>
  <c r="M166"/>
  <c r="M165" s="1"/>
  <c r="M164" s="1"/>
  <c r="K990"/>
  <c r="K974" s="1"/>
  <c r="N705"/>
  <c r="N703" s="1"/>
  <c r="T1263"/>
  <c r="M990"/>
  <c r="N337"/>
  <c r="N336" s="1"/>
  <c r="L383"/>
  <c r="K468"/>
  <c r="M486"/>
  <c r="L783"/>
  <c r="L782" s="1"/>
  <c r="L781" s="1"/>
  <c r="L779" s="1"/>
  <c r="L826"/>
  <c r="L825" s="1"/>
  <c r="L823" s="1"/>
  <c r="L930"/>
  <c r="K1353"/>
  <c r="K1352" s="1"/>
  <c r="K1346" s="1"/>
  <c r="K1333" s="1"/>
  <c r="T347"/>
  <c r="S528"/>
  <c r="S527" s="1"/>
  <c r="S87"/>
  <c r="J87"/>
  <c r="J76" s="1"/>
  <c r="J75" s="1"/>
  <c r="J66" s="1"/>
  <c r="N1282"/>
  <c r="M1013"/>
  <c r="M1008" s="1"/>
  <c r="T1033"/>
  <c r="P55"/>
  <c r="Q167"/>
  <c r="Q166" s="1"/>
  <c r="Q165" s="1"/>
  <c r="Q164" s="1"/>
  <c r="P337"/>
  <c r="P336" s="1"/>
  <c r="Q337"/>
  <c r="Q336" s="1"/>
  <c r="R468"/>
  <c r="R467" s="1"/>
  <c r="R466" s="1"/>
  <c r="O486"/>
  <c r="P663"/>
  <c r="P662" s="1"/>
  <c r="Q691"/>
  <c r="Q690" s="1"/>
  <c r="Q689" s="1"/>
  <c r="AA121"/>
  <c r="AA120" s="1"/>
  <c r="AA122"/>
  <c r="AE873"/>
  <c r="Y872"/>
  <c r="Y871" s="1"/>
  <c r="AE697"/>
  <c r="Y696"/>
  <c r="Y695" s="1"/>
  <c r="Y691" s="1"/>
  <c r="Y690" s="1"/>
  <c r="Y689" s="1"/>
  <c r="AE276"/>
  <c r="Y275"/>
  <c r="Y274" s="1"/>
  <c r="Y273" s="1"/>
  <c r="Y264" s="1"/>
  <c r="Y253" s="1"/>
  <c r="AE171"/>
  <c r="Y170"/>
  <c r="AE105"/>
  <c r="Y104"/>
  <c r="Y103" s="1"/>
  <c r="AE93"/>
  <c r="Y92"/>
  <c r="Y91" s="1"/>
  <c r="AF1291"/>
  <c r="Z1290"/>
  <c r="AF1281"/>
  <c r="Z1280"/>
  <c r="Z1279" s="1"/>
  <c r="AF1163"/>
  <c r="Z1162"/>
  <c r="Z1161" s="1"/>
  <c r="AF1065"/>
  <c r="Z1064"/>
  <c r="Z1063" s="1"/>
  <c r="Z1062" s="1"/>
  <c r="Z1061" s="1"/>
  <c r="Z1060" s="1"/>
  <c r="AF589"/>
  <c r="Z588"/>
  <c r="Z587" s="1"/>
  <c r="Z586" s="1"/>
  <c r="AF679"/>
  <c r="Z678"/>
  <c r="S615"/>
  <c r="S614" s="1"/>
  <c r="T826"/>
  <c r="T825" s="1"/>
  <c r="H691"/>
  <c r="L253"/>
  <c r="S870"/>
  <c r="K401"/>
  <c r="K400" s="1"/>
  <c r="K381" s="1"/>
  <c r="L468"/>
  <c r="K486"/>
  <c r="N691"/>
  <c r="N690" s="1"/>
  <c r="N689" s="1"/>
  <c r="K783"/>
  <c r="K782" s="1"/>
  <c r="K781" s="1"/>
  <c r="K779" s="1"/>
  <c r="I870"/>
  <c r="K1369"/>
  <c r="K1367" s="1"/>
  <c r="L1295"/>
  <c r="P307"/>
  <c r="P302" s="1"/>
  <c r="P301" s="1"/>
  <c r="P300" s="1"/>
  <c r="Q401"/>
  <c r="Q400" s="1"/>
  <c r="Q486"/>
  <c r="O865"/>
  <c r="O864" s="1"/>
  <c r="AE876"/>
  <c r="Y875"/>
  <c r="Y874" s="1"/>
  <c r="AE559"/>
  <c r="AK559" s="1"/>
  <c r="AK558" s="1"/>
  <c r="AK557" s="1"/>
  <c r="AK556" s="1"/>
  <c r="Y558"/>
  <c r="Y557" s="1"/>
  <c r="Y556" s="1"/>
  <c r="AE287"/>
  <c r="Y286"/>
  <c r="Y285" s="1"/>
  <c r="Y284" s="1"/>
  <c r="Y283" s="1"/>
  <c r="Y282" s="1"/>
  <c r="AF1299"/>
  <c r="Z1298"/>
  <c r="Z1295" s="1"/>
  <c r="Z1120"/>
  <c r="T1119"/>
  <c r="T1116" s="1"/>
  <c r="T1115" s="1"/>
  <c r="T1114" s="1"/>
  <c r="T1113" s="1"/>
  <c r="Y615"/>
  <c r="Y614" s="1"/>
  <c r="O705"/>
  <c r="O741"/>
  <c r="J614"/>
  <c r="R741"/>
  <c r="O825"/>
  <c r="H347"/>
  <c r="H167"/>
  <c r="H894"/>
  <c r="S1338"/>
  <c r="S1337" s="1"/>
  <c r="S1336" s="1"/>
  <c r="S1335" s="1"/>
  <c r="T122"/>
  <c r="T486"/>
  <c r="M783"/>
  <c r="M782" s="1"/>
  <c r="M781" s="1"/>
  <c r="N401"/>
  <c r="N400" s="1"/>
  <c r="S336"/>
  <c r="I141"/>
  <c r="I140" s="1"/>
  <c r="I139" s="1"/>
  <c r="I138" s="1"/>
  <c r="M141"/>
  <c r="M140" s="1"/>
  <c r="M139" s="1"/>
  <c r="M138" s="1"/>
  <c r="N166"/>
  <c r="N165" s="1"/>
  <c r="N164" s="1"/>
  <c r="J336"/>
  <c r="I486"/>
  <c r="M528"/>
  <c r="M527" s="1"/>
  <c r="I581"/>
  <c r="I580" s="1"/>
  <c r="I783"/>
  <c r="I782" s="1"/>
  <c r="I781" s="1"/>
  <c r="J930"/>
  <c r="N990"/>
  <c r="L1027"/>
  <c r="M1295"/>
  <c r="I1222"/>
  <c r="I1217" s="1"/>
  <c r="I1216" s="1"/>
  <c r="Q54"/>
  <c r="Q53" s="1"/>
  <c r="R167"/>
  <c r="R166" s="1"/>
  <c r="R165" s="1"/>
  <c r="R164" s="1"/>
  <c r="O528"/>
  <c r="O527" s="1"/>
  <c r="P652"/>
  <c r="P651" s="1"/>
  <c r="O691"/>
  <c r="O690" s="1"/>
  <c r="O689" s="1"/>
  <c r="AE1100"/>
  <c r="Y1099"/>
  <c r="Y1098" s="1"/>
  <c r="AE950"/>
  <c r="Y949"/>
  <c r="Y948" s="1"/>
  <c r="Y947" s="1"/>
  <c r="Y946" s="1"/>
  <c r="AE881"/>
  <c r="Y880"/>
  <c r="Y879" s="1"/>
  <c r="Y878" s="1"/>
  <c r="Y877" s="1"/>
  <c r="AE746"/>
  <c r="Y745"/>
  <c r="Y744" s="1"/>
  <c r="Y743" s="1"/>
  <c r="AE351"/>
  <c r="Y350"/>
  <c r="Y349" s="1"/>
  <c r="Y348" s="1"/>
  <c r="AF1270"/>
  <c r="Z1269"/>
  <c r="AF1015"/>
  <c r="Z1014"/>
  <c r="Z1013" s="1"/>
  <c r="Z1008" s="1"/>
  <c r="AF531"/>
  <c r="Z530"/>
  <c r="Z529" s="1"/>
  <c r="Z528" s="1"/>
  <c r="Z527" s="1"/>
  <c r="AF181"/>
  <c r="Z180"/>
  <c r="Z179" s="1"/>
  <c r="Z178" s="1"/>
  <c r="Z177" s="1"/>
  <c r="Z176" s="1"/>
  <c r="R705"/>
  <c r="R703" s="1"/>
  <c r="Y742"/>
  <c r="Y741" s="1"/>
  <c r="H1263"/>
  <c r="G1033"/>
  <c r="G1027" s="1"/>
  <c r="H974"/>
  <c r="G815"/>
  <c r="G814" s="1"/>
  <c r="G813" s="1"/>
  <c r="G17"/>
  <c r="G16" s="1"/>
  <c r="G15" s="1"/>
  <c r="G1353"/>
  <c r="G1352" s="1"/>
  <c r="G997"/>
  <c r="M826"/>
  <c r="T17"/>
  <c r="T16" s="1"/>
  <c r="T15" s="1"/>
  <c r="K703"/>
  <c r="T741"/>
  <c r="M1027"/>
  <c r="I307"/>
  <c r="I302" s="1"/>
  <c r="I301" s="1"/>
  <c r="I300" s="1"/>
  <c r="L486"/>
  <c r="K581"/>
  <c r="K580" s="1"/>
  <c r="L615"/>
  <c r="L614" s="1"/>
  <c r="I690"/>
  <c r="I689" s="1"/>
  <c r="J783"/>
  <c r="J782" s="1"/>
  <c r="J781" s="1"/>
  <c r="J1027"/>
  <c r="J1353"/>
  <c r="J1352" s="1"/>
  <c r="J1346" s="1"/>
  <c r="J1333" s="1"/>
  <c r="S1033"/>
  <c r="S1027" s="1"/>
  <c r="S1302"/>
  <c r="M1091"/>
  <c r="J1222"/>
  <c r="J1217" s="1"/>
  <c r="J1216" s="1"/>
  <c r="L1091"/>
  <c r="Q990"/>
  <c r="R87"/>
  <c r="R76" s="1"/>
  <c r="R75" s="1"/>
  <c r="P468"/>
  <c r="P486"/>
  <c r="O663"/>
  <c r="O662" s="1"/>
  <c r="O783"/>
  <c r="O782" s="1"/>
  <c r="O781" s="1"/>
  <c r="O779" s="1"/>
  <c r="V721"/>
  <c r="V706" s="1"/>
  <c r="V705" s="1"/>
  <c r="V703" s="1"/>
  <c r="R1013"/>
  <c r="R1008" s="1"/>
  <c r="Z37"/>
  <c r="Z36" s="1"/>
  <c r="Z35" s="1"/>
  <c r="Z34" s="1"/>
  <c r="X87"/>
  <c r="X76" s="1"/>
  <c r="X75" s="1"/>
  <c r="X66" s="1"/>
  <c r="W198"/>
  <c r="W197" s="1"/>
  <c r="V238"/>
  <c r="V237" s="1"/>
  <c r="V236" s="1"/>
  <c r="V235" s="1"/>
  <c r="V337"/>
  <c r="V336" s="1"/>
  <c r="V456"/>
  <c r="V455" s="1"/>
  <c r="V691"/>
  <c r="Z691"/>
  <c r="Z690" s="1"/>
  <c r="Z689" s="1"/>
  <c r="X721"/>
  <c r="X706" s="1"/>
  <c r="X705" s="1"/>
  <c r="X703" s="1"/>
  <c r="W870"/>
  <c r="W865" s="1"/>
  <c r="W864" s="1"/>
  <c r="Y930"/>
  <c r="U1083"/>
  <c r="U1082" s="1"/>
  <c r="X1083"/>
  <c r="X1082" s="1"/>
  <c r="U1091"/>
  <c r="U1116"/>
  <c r="U1115" s="1"/>
  <c r="U1114" s="1"/>
  <c r="U1113" s="1"/>
  <c r="X1222"/>
  <c r="V1302"/>
  <c r="AA1083"/>
  <c r="AA1082" s="1"/>
  <c r="AA930"/>
  <c r="AA141"/>
  <c r="AA140" s="1"/>
  <c r="AA139" s="1"/>
  <c r="AA138" s="1"/>
  <c r="AB1282"/>
  <c r="AB1091"/>
  <c r="AB721"/>
  <c r="AC565"/>
  <c r="AC167"/>
  <c r="AC166" s="1"/>
  <c r="AC165" s="1"/>
  <c r="AC164" s="1"/>
  <c r="AC141"/>
  <c r="AC140" s="1"/>
  <c r="AC139" s="1"/>
  <c r="AC138" s="1"/>
  <c r="AC24"/>
  <c r="AD401"/>
  <c r="AD400" s="1"/>
  <c r="AD167"/>
  <c r="AD166" s="1"/>
  <c r="AD165" s="1"/>
  <c r="AD164" s="1"/>
  <c r="M554"/>
  <c r="AF952"/>
  <c r="AF930"/>
  <c r="AF123"/>
  <c r="AE628"/>
  <c r="AC628"/>
  <c r="Q565"/>
  <c r="P594"/>
  <c r="P581" s="1"/>
  <c r="P580" s="1"/>
  <c r="Q1082"/>
  <c r="W17"/>
  <c r="W16" s="1"/>
  <c r="W15" s="1"/>
  <c r="W149"/>
  <c r="W148" s="1"/>
  <c r="Y307"/>
  <c r="V353"/>
  <c r="V352" s="1"/>
  <c r="V347" s="1"/>
  <c r="Z353"/>
  <c r="Z352" s="1"/>
  <c r="Z347" s="1"/>
  <c r="Z330" s="1"/>
  <c r="Z324" s="1"/>
  <c r="Z298" s="1"/>
  <c r="Z673"/>
  <c r="Z672" s="1"/>
  <c r="X691"/>
  <c r="V930"/>
  <c r="V1013"/>
  <c r="V1008" s="1"/>
  <c r="V974" s="1"/>
  <c r="U1302"/>
  <c r="Y1264"/>
  <c r="V1295"/>
  <c r="Z826"/>
  <c r="Z825" s="1"/>
  <c r="Z823" s="1"/>
  <c r="AB238"/>
  <c r="AB237" s="1"/>
  <c r="AB236" s="1"/>
  <c r="AB235" s="1"/>
  <c r="AC815"/>
  <c r="AC814" s="1"/>
  <c r="AC813" s="1"/>
  <c r="AC238"/>
  <c r="AC237" s="1"/>
  <c r="AC236" s="1"/>
  <c r="AC235" s="1"/>
  <c r="AD1302"/>
  <c r="AD1256"/>
  <c r="AD1255" s="1"/>
  <c r="AD1033"/>
  <c r="AD990"/>
  <c r="AD238"/>
  <c r="AD237" s="1"/>
  <c r="AD236" s="1"/>
  <c r="AD235" s="1"/>
  <c r="AF572"/>
  <c r="AL572" s="1"/>
  <c r="AL571" s="1"/>
  <c r="AL570" s="1"/>
  <c r="AL565" s="1"/>
  <c r="AL550" s="1"/>
  <c r="AL549" s="1"/>
  <c r="AF491"/>
  <c r="AF490" s="1"/>
  <c r="W37"/>
  <c r="W36" s="1"/>
  <c r="W35" s="1"/>
  <c r="W34" s="1"/>
  <c r="Z55"/>
  <c r="Z54" s="1"/>
  <c r="Z53" s="1"/>
  <c r="Z46" s="1"/>
  <c r="X238"/>
  <c r="X237" s="1"/>
  <c r="X236" s="1"/>
  <c r="X235" s="1"/>
  <c r="X274"/>
  <c r="X273" s="1"/>
  <c r="X264" s="1"/>
  <c r="X253" s="1"/>
  <c r="Y663"/>
  <c r="Y662" s="1"/>
  <c r="U997"/>
  <c r="U990" s="1"/>
  <c r="U974" s="1"/>
  <c r="W1033"/>
  <c r="W1027" s="1"/>
  <c r="W1083"/>
  <c r="W1082" s="1"/>
  <c r="W1338"/>
  <c r="W1337" s="1"/>
  <c r="W1336" s="1"/>
  <c r="W1335" s="1"/>
  <c r="U1338"/>
  <c r="U1337" s="1"/>
  <c r="U1336" s="1"/>
  <c r="U1335" s="1"/>
  <c r="U1295"/>
  <c r="Y1282"/>
  <c r="Y1271"/>
  <c r="X1302"/>
  <c r="V1256"/>
  <c r="V1255" s="1"/>
  <c r="AA1295"/>
  <c r="AA708"/>
  <c r="AA707" s="1"/>
  <c r="AA37"/>
  <c r="AA36" s="1"/>
  <c r="AA35" s="1"/>
  <c r="AA34" s="1"/>
  <c r="AB1033"/>
  <c r="AC1222"/>
  <c r="AC1116"/>
  <c r="AC1115" s="1"/>
  <c r="AC1114" s="1"/>
  <c r="AC1113" s="1"/>
  <c r="AC1083"/>
  <c r="AD1295"/>
  <c r="AD1083"/>
  <c r="AD274"/>
  <c r="AD273" s="1"/>
  <c r="AD141"/>
  <c r="AD140" s="1"/>
  <c r="AD139" s="1"/>
  <c r="AD138" s="1"/>
  <c r="AD37"/>
  <c r="AD36" s="1"/>
  <c r="AD35" s="1"/>
  <c r="AD34" s="1"/>
  <c r="AB628"/>
  <c r="P1124"/>
  <c r="P1123" s="1"/>
  <c r="P1122" s="1"/>
  <c r="R1369"/>
  <c r="R1367" s="1"/>
  <c r="R1082"/>
  <c r="P1082"/>
  <c r="Z162"/>
  <c r="Y486"/>
  <c r="U565"/>
  <c r="W690"/>
  <c r="W689" s="1"/>
  <c r="Z721"/>
  <c r="Z706" s="1"/>
  <c r="Z705" s="1"/>
  <c r="X870"/>
  <c r="X865" s="1"/>
  <c r="X864" s="1"/>
  <c r="V1033"/>
  <c r="AC468"/>
  <c r="Y1333"/>
  <c r="J369"/>
  <c r="J370"/>
  <c r="O703"/>
  <c r="H337"/>
  <c r="H336" s="1"/>
  <c r="H1254"/>
  <c r="H1243" s="1"/>
  <c r="J347"/>
  <c r="L381"/>
  <c r="K550"/>
  <c r="K549" s="1"/>
  <c r="J581"/>
  <c r="J580" s="1"/>
  <c r="I909"/>
  <c r="I908" s="1"/>
  <c r="I1124"/>
  <c r="I1123" s="1"/>
  <c r="I1122" s="1"/>
  <c r="L1124"/>
  <c r="L1123" s="1"/>
  <c r="L1122" s="1"/>
  <c r="K1124"/>
  <c r="K1123" s="1"/>
  <c r="K1122" s="1"/>
  <c r="I1369"/>
  <c r="I1367" s="1"/>
  <c r="N1369"/>
  <c r="N1367" s="1"/>
  <c r="I87"/>
  <c r="R783"/>
  <c r="R782" s="1"/>
  <c r="R781" s="1"/>
  <c r="I370"/>
  <c r="I369"/>
  <c r="T706"/>
  <c r="T705" s="1"/>
  <c r="T703" s="1"/>
  <c r="Z974"/>
  <c r="L550"/>
  <c r="L549" s="1"/>
  <c r="N826"/>
  <c r="N825" s="1"/>
  <c r="K1027"/>
  <c r="J1124"/>
  <c r="J1123" s="1"/>
  <c r="J1122" s="1"/>
  <c r="I1346"/>
  <c r="I1333" s="1"/>
  <c r="T783"/>
  <c r="T782" s="1"/>
  <c r="T781" s="1"/>
  <c r="T1124"/>
  <c r="T1123" s="1"/>
  <c r="T1122" s="1"/>
  <c r="L1222"/>
  <c r="L1217" s="1"/>
  <c r="L1216" s="1"/>
  <c r="L1278"/>
  <c r="L1254" s="1"/>
  <c r="L1243" s="1"/>
  <c r="R383"/>
  <c r="R381" s="1"/>
  <c r="K265"/>
  <c r="K264"/>
  <c r="K253" s="1"/>
  <c r="K233" s="1"/>
  <c r="L369"/>
  <c r="L370"/>
  <c r="O370"/>
  <c r="O369"/>
  <c r="S703"/>
  <c r="P703"/>
  <c r="R424"/>
  <c r="Z742"/>
  <c r="Z741" s="1"/>
  <c r="H690"/>
  <c r="H689" s="1"/>
  <c r="G1346"/>
  <c r="S383"/>
  <c r="N162"/>
  <c r="J330"/>
  <c r="J324" s="1"/>
  <c r="I528"/>
  <c r="I527" s="1"/>
  <c r="I652"/>
  <c r="I651" s="1"/>
  <c r="I779"/>
  <c r="K870"/>
  <c r="K865" s="1"/>
  <c r="K864" s="1"/>
  <c r="K909"/>
  <c r="K908" s="1"/>
  <c r="K952"/>
  <c r="J1369"/>
  <c r="J1367" s="1"/>
  <c r="M1369"/>
  <c r="M1367" s="1"/>
  <c r="T87"/>
  <c r="S1222"/>
  <c r="Q264"/>
  <c r="Q253" s="1"/>
  <c r="B303"/>
  <c r="B308"/>
  <c r="B309" s="1"/>
  <c r="B310" s="1"/>
  <c r="B311" s="1"/>
  <c r="B312" s="1"/>
  <c r="J264"/>
  <c r="J253" s="1"/>
  <c r="J233" s="1"/>
  <c r="J265"/>
  <c r="K370"/>
  <c r="K369"/>
  <c r="R369"/>
  <c r="R370"/>
  <c r="Z615"/>
  <c r="Z614" s="1"/>
  <c r="H581"/>
  <c r="L652"/>
  <c r="L651" s="1"/>
  <c r="L547" s="1"/>
  <c r="T663"/>
  <c r="T662" s="1"/>
  <c r="U706"/>
  <c r="U705" s="1"/>
  <c r="U703" s="1"/>
  <c r="G456"/>
  <c r="G455" s="1"/>
  <c r="H893"/>
  <c r="H892" s="1"/>
  <c r="H890" s="1"/>
  <c r="G550"/>
  <c r="G549" s="1"/>
  <c r="H1082"/>
  <c r="G673"/>
  <c r="G672" s="1"/>
  <c r="G663" s="1"/>
  <c r="G662" s="1"/>
  <c r="G123"/>
  <c r="G528"/>
  <c r="G527" s="1"/>
  <c r="G783"/>
  <c r="G782" s="1"/>
  <c r="G781" s="1"/>
  <c r="G383"/>
  <c r="H17"/>
  <c r="H16" s="1"/>
  <c r="H15" s="1"/>
  <c r="B307"/>
  <c r="B469"/>
  <c r="G413"/>
  <c r="H741"/>
  <c r="M1338"/>
  <c r="M1337" s="1"/>
  <c r="M1336" s="1"/>
  <c r="M1335" s="1"/>
  <c r="M1333" s="1"/>
  <c r="S76"/>
  <c r="S75" s="1"/>
  <c r="S1353"/>
  <c r="S1352" s="1"/>
  <c r="S1346" s="1"/>
  <c r="S1333" s="1"/>
  <c r="H123"/>
  <c r="T118"/>
  <c r="S468"/>
  <c r="T76"/>
  <c r="T75" s="1"/>
  <c r="M930"/>
  <c r="J865"/>
  <c r="J864" s="1"/>
  <c r="J823" s="1"/>
  <c r="I468"/>
  <c r="I467" s="1"/>
  <c r="I466" s="1"/>
  <c r="K162"/>
  <c r="M347"/>
  <c r="M330" s="1"/>
  <c r="M324" s="1"/>
  <c r="J1263"/>
  <c r="I990"/>
  <c r="N550"/>
  <c r="N549" s="1"/>
  <c r="M17"/>
  <c r="M16" s="1"/>
  <c r="M15" s="1"/>
  <c r="M13" s="1"/>
  <c r="M779"/>
  <c r="S909"/>
  <c r="S908" s="1"/>
  <c r="N615"/>
  <c r="N614" s="1"/>
  <c r="N783"/>
  <c r="N782" s="1"/>
  <c r="N781" s="1"/>
  <c r="N17"/>
  <c r="N16" s="1"/>
  <c r="N15" s="1"/>
  <c r="L149"/>
  <c r="L148" s="1"/>
  <c r="J468"/>
  <c r="L894"/>
  <c r="N1222"/>
  <c r="N1217" s="1"/>
  <c r="N1216" s="1"/>
  <c r="K1295"/>
  <c r="O1333"/>
  <c r="R66"/>
  <c r="Q123"/>
  <c r="R123"/>
  <c r="Q233"/>
  <c r="Q347"/>
  <c r="O353"/>
  <c r="O352" s="1"/>
  <c r="Q468"/>
  <c r="Q467" s="1"/>
  <c r="Q528"/>
  <c r="Q527" s="1"/>
  <c r="R691"/>
  <c r="R690" s="1"/>
  <c r="R689" s="1"/>
  <c r="P783"/>
  <c r="P782" s="1"/>
  <c r="P781" s="1"/>
  <c r="R815"/>
  <c r="R814" s="1"/>
  <c r="R813" s="1"/>
  <c r="W815"/>
  <c r="W814" s="1"/>
  <c r="W813" s="1"/>
  <c r="W779" s="1"/>
  <c r="H652"/>
  <c r="H651" s="1"/>
  <c r="H427"/>
  <c r="H426" s="1"/>
  <c r="M615"/>
  <c r="M614" s="1"/>
  <c r="G199"/>
  <c r="G198" s="1"/>
  <c r="G197" s="1"/>
  <c r="S46"/>
  <c r="K690"/>
  <c r="K689" s="1"/>
  <c r="I706"/>
  <c r="I705" s="1"/>
  <c r="I703" s="1"/>
  <c r="J974"/>
  <c r="J899" s="1"/>
  <c r="N46"/>
  <c r="N347"/>
  <c r="N330" s="1"/>
  <c r="N324" s="1"/>
  <c r="I264"/>
  <c r="I253" s="1"/>
  <c r="I76"/>
  <c r="I75" s="1"/>
  <c r="I66" s="1"/>
  <c r="T864"/>
  <c r="T823" s="1"/>
  <c r="T54"/>
  <c r="T53" s="1"/>
  <c r="T46" s="1"/>
  <c r="S264"/>
  <c r="S253" s="1"/>
  <c r="S233" s="1"/>
  <c r="S1124"/>
  <c r="S1123" s="1"/>
  <c r="S1122" s="1"/>
  <c r="S783"/>
  <c r="S782" s="1"/>
  <c r="S781" s="1"/>
  <c r="S486"/>
  <c r="N468"/>
  <c r="M691"/>
  <c r="M690" s="1"/>
  <c r="M689" s="1"/>
  <c r="N264"/>
  <c r="N253" s="1"/>
  <c r="N233" s="1"/>
  <c r="N37"/>
  <c r="N36" s="1"/>
  <c r="N35" s="1"/>
  <c r="N34" s="1"/>
  <c r="J17"/>
  <c r="J16" s="1"/>
  <c r="J15" s="1"/>
  <c r="N149"/>
  <c r="N148" s="1"/>
  <c r="I865"/>
  <c r="I864" s="1"/>
  <c r="N1091"/>
  <c r="N1077" s="1"/>
  <c r="N1076" s="1"/>
  <c r="I1278"/>
  <c r="I1254" s="1"/>
  <c r="I1243" s="1"/>
  <c r="I1214" s="1"/>
  <c r="J1278"/>
  <c r="K1302"/>
  <c r="Q76"/>
  <c r="Q75" s="1"/>
  <c r="Q66" s="1"/>
  <c r="O149"/>
  <c r="O148" s="1"/>
  <c r="R162"/>
  <c r="P264"/>
  <c r="R307"/>
  <c r="R302" s="1"/>
  <c r="R301" s="1"/>
  <c r="R300" s="1"/>
  <c r="R336"/>
  <c r="O383"/>
  <c r="Q615"/>
  <c r="R870"/>
  <c r="AA742"/>
  <c r="Y708"/>
  <c r="Y707" s="1"/>
  <c r="Y706" s="1"/>
  <c r="Y705" s="1"/>
  <c r="G307"/>
  <c r="G302" s="1"/>
  <c r="G301" s="1"/>
  <c r="G300" s="1"/>
  <c r="H166"/>
  <c r="H165" s="1"/>
  <c r="H164" s="1"/>
  <c r="H162" s="1"/>
  <c r="G952"/>
  <c r="G401"/>
  <c r="G400" s="1"/>
  <c r="G581"/>
  <c r="G580" s="1"/>
  <c r="G55"/>
  <c r="G54" s="1"/>
  <c r="G53" s="1"/>
  <c r="G46" s="1"/>
  <c r="G13" s="1"/>
  <c r="G353"/>
  <c r="G352" s="1"/>
  <c r="G347" s="1"/>
  <c r="G330" s="1"/>
  <c r="G324" s="1"/>
  <c r="H456"/>
  <c r="H455" s="1"/>
  <c r="G990"/>
  <c r="G690"/>
  <c r="G689" s="1"/>
  <c r="H870"/>
  <c r="H865" s="1"/>
  <c r="H864" s="1"/>
  <c r="B404"/>
  <c r="B388" s="1"/>
  <c r="B389" s="1"/>
  <c r="B390" s="1"/>
  <c r="B391" s="1"/>
  <c r="B392" s="1"/>
  <c r="B393" s="1"/>
  <c r="G486"/>
  <c r="B317"/>
  <c r="M825"/>
  <c r="M823" s="1"/>
  <c r="S427"/>
  <c r="S426" s="1"/>
  <c r="S17"/>
  <c r="S16" s="1"/>
  <c r="S15" s="1"/>
  <c r="J121"/>
  <c r="J120" s="1"/>
  <c r="L118"/>
  <c r="I162"/>
  <c r="L1333"/>
  <c r="J663"/>
  <c r="J662" s="1"/>
  <c r="J1082"/>
  <c r="J1077" s="1"/>
  <c r="J1076" s="1"/>
  <c r="L1077"/>
  <c r="L1076" s="1"/>
  <c r="L1067" s="1"/>
  <c r="T253"/>
  <c r="T233" s="1"/>
  <c r="N1027"/>
  <c r="N307"/>
  <c r="N302" s="1"/>
  <c r="N301" s="1"/>
  <c r="N300" s="1"/>
  <c r="M909"/>
  <c r="M908" s="1"/>
  <c r="N1263"/>
  <c r="N663"/>
  <c r="N662" s="1"/>
  <c r="M307"/>
  <c r="M302" s="1"/>
  <c r="M301" s="1"/>
  <c r="M300" s="1"/>
  <c r="N1353"/>
  <c r="N1352" s="1"/>
  <c r="I17"/>
  <c r="I16" s="1"/>
  <c r="I15" s="1"/>
  <c r="L17"/>
  <c r="L16" s="1"/>
  <c r="L15" s="1"/>
  <c r="K37"/>
  <c r="K36" s="1"/>
  <c r="K35" s="1"/>
  <c r="K34" s="1"/>
  <c r="J149"/>
  <c r="J148" s="1"/>
  <c r="J691"/>
  <c r="J690" s="1"/>
  <c r="J689" s="1"/>
  <c r="T1369"/>
  <c r="T1367" s="1"/>
  <c r="M1287"/>
  <c r="M1278" s="1"/>
  <c r="M1254" s="1"/>
  <c r="M1243" s="1"/>
  <c r="T1282"/>
  <c r="N1287"/>
  <c r="K1222"/>
  <c r="K1217" s="1"/>
  <c r="K1216" s="1"/>
  <c r="T1013"/>
  <c r="T1008" s="1"/>
  <c r="Q17"/>
  <c r="Q16" s="1"/>
  <c r="Q15" s="1"/>
  <c r="O55"/>
  <c r="O54" s="1"/>
  <c r="O53" s="1"/>
  <c r="P123"/>
  <c r="Q149"/>
  <c r="Q148" s="1"/>
  <c r="O347"/>
  <c r="O330" s="1"/>
  <c r="O324" s="1"/>
  <c r="P353"/>
  <c r="P352" s="1"/>
  <c r="O456"/>
  <c r="O455" s="1"/>
  <c r="Q456"/>
  <c r="Q455" s="1"/>
  <c r="O468"/>
  <c r="O467" s="1"/>
  <c r="O466" s="1"/>
  <c r="O909"/>
  <c r="O908" s="1"/>
  <c r="U198"/>
  <c r="U197" s="1"/>
  <c r="V783"/>
  <c r="V782" s="1"/>
  <c r="V781" s="1"/>
  <c r="V779" s="1"/>
  <c r="X1353"/>
  <c r="X1352" s="1"/>
  <c r="X1346" s="1"/>
  <c r="Y1263"/>
  <c r="G1263"/>
  <c r="H486"/>
  <c r="H663"/>
  <c r="H662" s="1"/>
  <c r="M199"/>
  <c r="M198" s="1"/>
  <c r="M197" s="1"/>
  <c r="M162" s="1"/>
  <c r="I347"/>
  <c r="I330" s="1"/>
  <c r="I324" s="1"/>
  <c r="I298" s="1"/>
  <c r="L162"/>
  <c r="J54"/>
  <c r="J53" s="1"/>
  <c r="J46" s="1"/>
  <c r="S663"/>
  <c r="S662" s="1"/>
  <c r="N865"/>
  <c r="M427"/>
  <c r="M426" s="1"/>
  <c r="N383"/>
  <c r="N381" s="1"/>
  <c r="K17"/>
  <c r="K16" s="1"/>
  <c r="K15" s="1"/>
  <c r="L54"/>
  <c r="L53" s="1"/>
  <c r="I123"/>
  <c r="L238"/>
  <c r="L237" s="1"/>
  <c r="L236" s="1"/>
  <c r="L235" s="1"/>
  <c r="L233" s="1"/>
  <c r="L337"/>
  <c r="L336" s="1"/>
  <c r="L330" s="1"/>
  <c r="L324" s="1"/>
  <c r="L298" s="1"/>
  <c r="K652"/>
  <c r="K651" s="1"/>
  <c r="I826"/>
  <c r="T456"/>
  <c r="T455" s="1"/>
  <c r="S1217"/>
  <c r="S1216" s="1"/>
  <c r="K87"/>
  <c r="K76" s="1"/>
  <c r="K75" s="1"/>
  <c r="K66" s="1"/>
  <c r="S1287"/>
  <c r="S1278" s="1"/>
  <c r="S1254" s="1"/>
  <c r="S1243" s="1"/>
  <c r="O307"/>
  <c r="O302" s="1"/>
  <c r="O301" s="1"/>
  <c r="O300" s="1"/>
  <c r="R347"/>
  <c r="Q663"/>
  <c r="Q662" s="1"/>
  <c r="Y302"/>
  <c r="Y301" s="1"/>
  <c r="Y300" s="1"/>
  <c r="P990"/>
  <c r="R952"/>
  <c r="R990"/>
  <c r="P1027"/>
  <c r="R594"/>
  <c r="R581" s="1"/>
  <c r="R580" s="1"/>
  <c r="V17"/>
  <c r="V16" s="1"/>
  <c r="V15" s="1"/>
  <c r="V13" s="1"/>
  <c r="U141"/>
  <c r="U140" s="1"/>
  <c r="U139" s="1"/>
  <c r="U138" s="1"/>
  <c r="W337"/>
  <c r="W336" s="1"/>
  <c r="X337"/>
  <c r="X336" s="1"/>
  <c r="Z396"/>
  <c r="Y413"/>
  <c r="Y401" s="1"/>
  <c r="Y400" s="1"/>
  <c r="V468"/>
  <c r="Y528"/>
  <c r="Y527" s="1"/>
  <c r="U652"/>
  <c r="U651" s="1"/>
  <c r="U909"/>
  <c r="U908" s="1"/>
  <c r="V1091"/>
  <c r="X1217"/>
  <c r="X1216" s="1"/>
  <c r="V1222"/>
  <c r="V1217" s="1"/>
  <c r="V1216" s="1"/>
  <c r="Z1338"/>
  <c r="Z1337" s="1"/>
  <c r="Z1336" s="1"/>
  <c r="Z1335" s="1"/>
  <c r="V594"/>
  <c r="U1264"/>
  <c r="Z1287"/>
  <c r="Z1264"/>
  <c r="Y1302"/>
  <c r="AA691"/>
  <c r="AA690" s="1"/>
  <c r="AA689" s="1"/>
  <c r="AA652"/>
  <c r="AA651" s="1"/>
  <c r="AA413"/>
  <c r="AA238"/>
  <c r="AA237" s="1"/>
  <c r="AA236" s="1"/>
  <c r="AA235" s="1"/>
  <c r="AB1295"/>
  <c r="AB909"/>
  <c r="AB908" s="1"/>
  <c r="AB706"/>
  <c r="AB705" s="1"/>
  <c r="AB149"/>
  <c r="AB148" s="1"/>
  <c r="AD468"/>
  <c r="Q1013"/>
  <c r="Q1008" s="1"/>
  <c r="O1256"/>
  <c r="O1255" s="1"/>
  <c r="Q1287"/>
  <c r="Q1278" s="1"/>
  <c r="S594"/>
  <c r="S581" s="1"/>
  <c r="S580" s="1"/>
  <c r="Q1091"/>
  <c r="P1116"/>
  <c r="P1115" s="1"/>
  <c r="P1114" s="1"/>
  <c r="P1113" s="1"/>
  <c r="Q1116"/>
  <c r="Q1115" s="1"/>
  <c r="Q1114" s="1"/>
  <c r="Q1113" s="1"/>
  <c r="O198"/>
  <c r="O197" s="1"/>
  <c r="U55"/>
  <c r="U54" s="1"/>
  <c r="U53" s="1"/>
  <c r="U46" s="1"/>
  <c r="U13" s="1"/>
  <c r="W167"/>
  <c r="W166" s="1"/>
  <c r="W165" s="1"/>
  <c r="W164" s="1"/>
  <c r="U167"/>
  <c r="U166" s="1"/>
  <c r="U165" s="1"/>
  <c r="U164" s="1"/>
  <c r="U162" s="1"/>
  <c r="U307"/>
  <c r="U302" s="1"/>
  <c r="U301" s="1"/>
  <c r="U300" s="1"/>
  <c r="Y347"/>
  <c r="U347"/>
  <c r="U330" s="1"/>
  <c r="U324" s="1"/>
  <c r="W468"/>
  <c r="W467" s="1"/>
  <c r="W466" s="1"/>
  <c r="V486"/>
  <c r="X652"/>
  <c r="X651" s="1"/>
  <c r="X663"/>
  <c r="X662" s="1"/>
  <c r="W721"/>
  <c r="W706" s="1"/>
  <c r="W705" s="1"/>
  <c r="W703" s="1"/>
  <c r="V870"/>
  <c r="Z1033"/>
  <c r="Z1027" s="1"/>
  <c r="V1082"/>
  <c r="X1338"/>
  <c r="X1337" s="1"/>
  <c r="X1336" s="1"/>
  <c r="X1335" s="1"/>
  <c r="X1333" s="1"/>
  <c r="U1353"/>
  <c r="U1352" s="1"/>
  <c r="U1263"/>
  <c r="U1256"/>
  <c r="U1255" s="1"/>
  <c r="X1295"/>
  <c r="X1282"/>
  <c r="X1256"/>
  <c r="X1255" s="1"/>
  <c r="W1264"/>
  <c r="AA1338"/>
  <c r="AA1337" s="1"/>
  <c r="AA1336" s="1"/>
  <c r="AA1335" s="1"/>
  <c r="AA1302"/>
  <c r="AA1287"/>
  <c r="AA1264"/>
  <c r="AA1256"/>
  <c r="AA1255" s="1"/>
  <c r="AA1116"/>
  <c r="AA1115" s="1"/>
  <c r="AA1114" s="1"/>
  <c r="AA1113" s="1"/>
  <c r="AA1091"/>
  <c r="AA992"/>
  <c r="AA991" s="1"/>
  <c r="AA990" s="1"/>
  <c r="AA870"/>
  <c r="AA594"/>
  <c r="AA565"/>
  <c r="AA468"/>
  <c r="AA353"/>
  <c r="AA352" s="1"/>
  <c r="AA149"/>
  <c r="AA148" s="1"/>
  <c r="AB1256"/>
  <c r="AB1255" s="1"/>
  <c r="AC337"/>
  <c r="AC336" s="1"/>
  <c r="P1013"/>
  <c r="P1008" s="1"/>
  <c r="O1033"/>
  <c r="O1027" s="1"/>
  <c r="R1027"/>
  <c r="P1091"/>
  <c r="V123"/>
  <c r="U238"/>
  <c r="U237" s="1"/>
  <c r="U236" s="1"/>
  <c r="U235" s="1"/>
  <c r="U233" s="1"/>
  <c r="X486"/>
  <c r="X467" s="1"/>
  <c r="X466" s="1"/>
  <c r="X424" s="1"/>
  <c r="W652"/>
  <c r="W651" s="1"/>
  <c r="W673"/>
  <c r="W672" s="1"/>
  <c r="W663" s="1"/>
  <c r="W662" s="1"/>
  <c r="V673"/>
  <c r="V672" s="1"/>
  <c r="V663" s="1"/>
  <c r="V662" s="1"/>
  <c r="U895"/>
  <c r="W1091"/>
  <c r="W1077" s="1"/>
  <c r="W1076" s="1"/>
  <c r="W1282"/>
  <c r="W1271"/>
  <c r="W1256"/>
  <c r="W1255" s="1"/>
  <c r="V1264"/>
  <c r="X909"/>
  <c r="X908" s="1"/>
  <c r="AA1271"/>
  <c r="AA274"/>
  <c r="AA273" s="1"/>
  <c r="AA54"/>
  <c r="AA53" s="1"/>
  <c r="AA46" s="1"/>
  <c r="Q952"/>
  <c r="R1124"/>
  <c r="R1123" s="1"/>
  <c r="R1122" s="1"/>
  <c r="O565"/>
  <c r="O550" s="1"/>
  <c r="O549" s="1"/>
  <c r="W55"/>
  <c r="W54" s="1"/>
  <c r="W53" s="1"/>
  <c r="X55"/>
  <c r="X54" s="1"/>
  <c r="X53" s="1"/>
  <c r="X46" s="1"/>
  <c r="Y55"/>
  <c r="Y54" s="1"/>
  <c r="Y53" s="1"/>
  <c r="W78"/>
  <c r="W77" s="1"/>
  <c r="V78"/>
  <c r="V77" s="1"/>
  <c r="V76" s="1"/>
  <c r="V75" s="1"/>
  <c r="V66" s="1"/>
  <c r="W456"/>
  <c r="W455" s="1"/>
  <c r="V652"/>
  <c r="V651" s="1"/>
  <c r="X690"/>
  <c r="X689" s="1"/>
  <c r="W1353"/>
  <c r="W1352" s="1"/>
  <c r="W1346" s="1"/>
  <c r="W1333" s="1"/>
  <c r="Z594"/>
  <c r="Z581" s="1"/>
  <c r="Z580" s="1"/>
  <c r="W594"/>
  <c r="W581" s="1"/>
  <c r="W580" s="1"/>
  <c r="W547" s="1"/>
  <c r="X1263"/>
  <c r="AA337"/>
  <c r="AA336" s="1"/>
  <c r="AB1263"/>
  <c r="AB87"/>
  <c r="AE510"/>
  <c r="AE509" s="1"/>
  <c r="AE508" s="1"/>
  <c r="AF1338"/>
  <c r="AF1337" s="1"/>
  <c r="AF1336" s="1"/>
  <c r="AF1335" s="1"/>
  <c r="AA167"/>
  <c r="AA166" s="1"/>
  <c r="AA165" s="1"/>
  <c r="AA164" s="1"/>
  <c r="AA78"/>
  <c r="AA77" s="1"/>
  <c r="AA24"/>
  <c r="AA17" s="1"/>
  <c r="AA16" s="1"/>
  <c r="AA15" s="1"/>
  <c r="AA13" s="1"/>
  <c r="AB1353"/>
  <c r="AB1352" s="1"/>
  <c r="AB1302"/>
  <c r="AB1222"/>
  <c r="AB274"/>
  <c r="AB273" s="1"/>
  <c r="AB123"/>
  <c r="AB78"/>
  <c r="AB77" s="1"/>
  <c r="AC1302"/>
  <c r="AC1282"/>
  <c r="AC997"/>
  <c r="AC1013"/>
  <c r="AC1008" s="1"/>
  <c r="AC870"/>
  <c r="AC865" s="1"/>
  <c r="AC721"/>
  <c r="AC353"/>
  <c r="AC352" s="1"/>
  <c r="AC123"/>
  <c r="AC55"/>
  <c r="AD1264"/>
  <c r="AD123"/>
  <c r="AA673"/>
  <c r="AA672" s="1"/>
  <c r="AB870"/>
  <c r="AB865" s="1"/>
  <c r="AB864" s="1"/>
  <c r="AB468"/>
  <c r="AB353"/>
  <c r="AB352" s="1"/>
  <c r="AB347" s="1"/>
  <c r="AB24"/>
  <c r="AC1353"/>
  <c r="AC1352" s="1"/>
  <c r="AC413"/>
  <c r="AC383"/>
  <c r="AC37"/>
  <c r="AC36" s="1"/>
  <c r="AC35" s="1"/>
  <c r="AC34" s="1"/>
  <c r="AD1271"/>
  <c r="AD1263" s="1"/>
  <c r="AD594"/>
  <c r="AD565"/>
  <c r="AD78"/>
  <c r="AD77" s="1"/>
  <c r="AE567"/>
  <c r="AE566" s="1"/>
  <c r="AE558"/>
  <c r="AE557" s="1"/>
  <c r="AE556" s="1"/>
  <c r="AE383"/>
  <c r="AA663"/>
  <c r="AA662" s="1"/>
  <c r="AB1287"/>
  <c r="AB1083"/>
  <c r="AB1082" s="1"/>
  <c r="AB691"/>
  <c r="AB690" s="1"/>
  <c r="AB689" s="1"/>
  <c r="AB550"/>
  <c r="AB549" s="1"/>
  <c r="AB486"/>
  <c r="AB337"/>
  <c r="AB336" s="1"/>
  <c r="AB307"/>
  <c r="AB302" s="1"/>
  <c r="AB301" s="1"/>
  <c r="AB300" s="1"/>
  <c r="AB264"/>
  <c r="AB17"/>
  <c r="AB16" s="1"/>
  <c r="AB15" s="1"/>
  <c r="AC1082"/>
  <c r="AC992"/>
  <c r="AC991" s="1"/>
  <c r="AC990" s="1"/>
  <c r="AC783"/>
  <c r="AC782" s="1"/>
  <c r="AC781" s="1"/>
  <c r="AC779" s="1"/>
  <c r="AC708"/>
  <c r="AC707" s="1"/>
  <c r="AC528"/>
  <c r="AC527" s="1"/>
  <c r="AC427"/>
  <c r="AC274"/>
  <c r="AC273" s="1"/>
  <c r="AD1338"/>
  <c r="AD1337" s="1"/>
  <c r="AD1336" s="1"/>
  <c r="AD1335" s="1"/>
  <c r="AD1222"/>
  <c r="AD1124"/>
  <c r="AD1123" s="1"/>
  <c r="AD1122" s="1"/>
  <c r="AD909"/>
  <c r="AD908" s="1"/>
  <c r="AD742"/>
  <c r="AD691"/>
  <c r="AD690" s="1"/>
  <c r="AD689" s="1"/>
  <c r="AD149"/>
  <c r="AD148" s="1"/>
  <c r="AD24"/>
  <c r="AE1116"/>
  <c r="AE1115" s="1"/>
  <c r="AE1114" s="1"/>
  <c r="AE1113" s="1"/>
  <c r="S145"/>
  <c r="AF483"/>
  <c r="AF482" s="1"/>
  <c r="AF473"/>
  <c r="AF472" s="1"/>
  <c r="AF238"/>
  <c r="AF237" s="1"/>
  <c r="AF236" s="1"/>
  <c r="AF235" s="1"/>
  <c r="AD673"/>
  <c r="AD672" s="1"/>
  <c r="AB673"/>
  <c r="AB672" s="1"/>
  <c r="AC1263"/>
  <c r="AC909"/>
  <c r="AC908" s="1"/>
  <c r="AC54"/>
  <c r="AC53" s="1"/>
  <c r="AD1027"/>
  <c r="AD783"/>
  <c r="AD782" s="1"/>
  <c r="AD781" s="1"/>
  <c r="AD264"/>
  <c r="AE599"/>
  <c r="AE598" s="1"/>
  <c r="AF1282"/>
  <c r="AF815"/>
  <c r="AF814" s="1"/>
  <c r="AF813" s="1"/>
  <c r="AF690"/>
  <c r="AF689" s="1"/>
  <c r="AF571"/>
  <c r="AF570" s="1"/>
  <c r="AF567"/>
  <c r="AF566" s="1"/>
  <c r="AF558"/>
  <c r="AF557" s="1"/>
  <c r="AF556" s="1"/>
  <c r="AC673"/>
  <c r="AC672" s="1"/>
  <c r="Q198"/>
  <c r="Q197" s="1"/>
  <c r="Q162" s="1"/>
  <c r="Y198"/>
  <c r="Y197" s="1"/>
  <c r="B470"/>
  <c r="B471" s="1"/>
  <c r="B472"/>
  <c r="B473" s="1"/>
  <c r="B474" s="1"/>
  <c r="B277"/>
  <c r="B279" s="1"/>
  <c r="B265" s="1"/>
  <c r="B267" s="1"/>
  <c r="B269" s="1"/>
  <c r="B271" s="1"/>
  <c r="B276"/>
  <c r="B278" s="1"/>
  <c r="B280" s="1"/>
  <c r="B266" s="1"/>
  <c r="B268" s="1"/>
  <c r="B270" s="1"/>
  <c r="B272" s="1"/>
  <c r="I121"/>
  <c r="I120" s="1"/>
  <c r="I122"/>
  <c r="G615"/>
  <c r="G614" s="1"/>
  <c r="G974"/>
  <c r="G468"/>
  <c r="G467" s="1"/>
  <c r="G466" s="1"/>
  <c r="G424" s="1"/>
  <c r="H1214"/>
  <c r="H550"/>
  <c r="H549" s="1"/>
  <c r="H580"/>
  <c r="Z427"/>
  <c r="Z426" s="1"/>
  <c r="O424"/>
  <c r="K823"/>
  <c r="H826"/>
  <c r="H825" s="1"/>
  <c r="H330"/>
  <c r="H324" s="1"/>
  <c r="G66"/>
  <c r="G909"/>
  <c r="G908" s="1"/>
  <c r="G1369"/>
  <c r="G1367" s="1"/>
  <c r="G162"/>
  <c r="G1254"/>
  <c r="G1243" s="1"/>
  <c r="G1214" s="1"/>
  <c r="H383"/>
  <c r="H381" s="1"/>
  <c r="H615"/>
  <c r="H614" s="1"/>
  <c r="H468"/>
  <c r="H467" s="1"/>
  <c r="H466" s="1"/>
  <c r="H66"/>
  <c r="H307"/>
  <c r="H302" s="1"/>
  <c r="H301" s="1"/>
  <c r="H300" s="1"/>
  <c r="H783"/>
  <c r="H782" s="1"/>
  <c r="H781" s="1"/>
  <c r="H779" s="1"/>
  <c r="G1333"/>
  <c r="H1346"/>
  <c r="H1333" s="1"/>
  <c r="S826"/>
  <c r="S825" s="1"/>
  <c r="M468"/>
  <c r="M467" s="1"/>
  <c r="M466" s="1"/>
  <c r="M424" s="1"/>
  <c r="M974"/>
  <c r="T13"/>
  <c r="K46"/>
  <c r="K13" s="1"/>
  <c r="J162"/>
  <c r="J779"/>
  <c r="T467"/>
  <c r="T466" s="1"/>
  <c r="T424" s="1"/>
  <c r="T1333"/>
  <c r="M581"/>
  <c r="M580" s="1"/>
  <c r="T66"/>
  <c r="N864"/>
  <c r="N823" s="1"/>
  <c r="N1124"/>
  <c r="N1123" s="1"/>
  <c r="N1122" s="1"/>
  <c r="N930"/>
  <c r="L46"/>
  <c r="L13" s="1"/>
  <c r="G264"/>
  <c r="G253" s="1"/>
  <c r="G265"/>
  <c r="G122"/>
  <c r="G121"/>
  <c r="G120" s="1"/>
  <c r="G118" s="1"/>
  <c r="B58"/>
  <c r="B61" s="1"/>
  <c r="B56"/>
  <c r="B554"/>
  <c r="B555" s="1"/>
  <c r="B556"/>
  <c r="H121"/>
  <c r="H120" s="1"/>
  <c r="H118" s="1"/>
  <c r="H122"/>
  <c r="G1124"/>
  <c r="G1123" s="1"/>
  <c r="G1122" s="1"/>
  <c r="G1067" s="1"/>
  <c r="H1077"/>
  <c r="H1076" s="1"/>
  <c r="G870"/>
  <c r="G865" s="1"/>
  <c r="G864" s="1"/>
  <c r="G930"/>
  <c r="G779"/>
  <c r="G381"/>
  <c r="H1369"/>
  <c r="H1367" s="1"/>
  <c r="H13"/>
  <c r="G652"/>
  <c r="G651" s="1"/>
  <c r="G826"/>
  <c r="G825" s="1"/>
  <c r="S66"/>
  <c r="S467"/>
  <c r="S466" s="1"/>
  <c r="K298"/>
  <c r="K899"/>
  <c r="K118"/>
  <c r="M952"/>
  <c r="N486"/>
  <c r="N467" s="1"/>
  <c r="N466" s="1"/>
  <c r="N424" s="1"/>
  <c r="S162"/>
  <c r="M1124"/>
  <c r="M1123" s="1"/>
  <c r="M1122" s="1"/>
  <c r="M383"/>
  <c r="N779"/>
  <c r="N13"/>
  <c r="G370"/>
  <c r="G369"/>
  <c r="B461"/>
  <c r="B462" s="1"/>
  <c r="B463" s="1"/>
  <c r="B464" s="1"/>
  <c r="B460"/>
  <c r="B39"/>
  <c r="B41" s="1"/>
  <c r="B43" s="1"/>
  <c r="B40"/>
  <c r="B42" s="1"/>
  <c r="B75"/>
  <c r="B76" s="1"/>
  <c r="B77" s="1"/>
  <c r="B78" s="1"/>
  <c r="B79" s="1"/>
  <c r="B73"/>
  <c r="S122"/>
  <c r="S121"/>
  <c r="S120" s="1"/>
  <c r="N370"/>
  <c r="N369"/>
  <c r="Z13"/>
  <c r="Z467"/>
  <c r="G233"/>
  <c r="H424"/>
  <c r="H706"/>
  <c r="H705" s="1"/>
  <c r="H703" s="1"/>
  <c r="H1124"/>
  <c r="H1123" s="1"/>
  <c r="H1122" s="1"/>
  <c r="J298"/>
  <c r="J547"/>
  <c r="I233"/>
  <c r="T383"/>
  <c r="T381" s="1"/>
  <c r="S779"/>
  <c r="S330"/>
  <c r="S324" s="1"/>
  <c r="N1346"/>
  <c r="N1333" s="1"/>
  <c r="J13"/>
  <c r="H264"/>
  <c r="H253" s="1"/>
  <c r="H233" s="1"/>
  <c r="H265"/>
  <c r="H369"/>
  <c r="H370"/>
  <c r="B431"/>
  <c r="B432"/>
  <c r="B433" s="1"/>
  <c r="B20"/>
  <c r="B27" s="1"/>
  <c r="B21"/>
  <c r="B22" s="1"/>
  <c r="M265"/>
  <c r="M264"/>
  <c r="M253" s="1"/>
  <c r="M233" s="1"/>
  <c r="Y703"/>
  <c r="H930"/>
  <c r="H1027"/>
  <c r="H952"/>
  <c r="H899" s="1"/>
  <c r="G741"/>
  <c r="G703" s="1"/>
  <c r="S13"/>
  <c r="J1254"/>
  <c r="J1243" s="1"/>
  <c r="J1067"/>
  <c r="S952"/>
  <c r="M663"/>
  <c r="M662" s="1"/>
  <c r="N974"/>
  <c r="T615"/>
  <c r="T614" s="1"/>
  <c r="S381"/>
  <c r="I13"/>
  <c r="R264"/>
  <c r="R253" s="1"/>
  <c r="R233" s="1"/>
  <c r="R265"/>
  <c r="B304"/>
  <c r="B305" s="1"/>
  <c r="B306" s="1"/>
  <c r="N121"/>
  <c r="N120" s="1"/>
  <c r="N118" s="1"/>
  <c r="K122"/>
  <c r="M123"/>
  <c r="J741"/>
  <c r="J703" s="1"/>
  <c r="L741"/>
  <c r="L703" s="1"/>
  <c r="I825"/>
  <c r="I823" s="1"/>
  <c r="N952"/>
  <c r="T307"/>
  <c r="T302" s="1"/>
  <c r="T301" s="1"/>
  <c r="T300" s="1"/>
  <c r="T337"/>
  <c r="T336" s="1"/>
  <c r="T330" s="1"/>
  <c r="T324" s="1"/>
  <c r="S652"/>
  <c r="S651" s="1"/>
  <c r="M1222"/>
  <c r="M1217" s="1"/>
  <c r="M1216" s="1"/>
  <c r="N1278"/>
  <c r="I1091"/>
  <c r="T930"/>
  <c r="T990"/>
  <c r="T974" s="1"/>
  <c r="Q46"/>
  <c r="Q13" s="1"/>
  <c r="O46"/>
  <c r="P162"/>
  <c r="Q330"/>
  <c r="Q324" s="1"/>
  <c r="P383"/>
  <c r="P381" s="1"/>
  <c r="Q122"/>
  <c r="Q121"/>
  <c r="Q120" s="1"/>
  <c r="Q118" s="1"/>
  <c r="R121"/>
  <c r="R120" s="1"/>
  <c r="R122"/>
  <c r="N1256"/>
  <c r="N1255" s="1"/>
  <c r="N1254" s="1"/>
  <c r="N1243" s="1"/>
  <c r="I427"/>
  <c r="I426" s="1"/>
  <c r="I424" s="1"/>
  <c r="J486"/>
  <c r="J467" s="1"/>
  <c r="J466" s="1"/>
  <c r="J424" s="1"/>
  <c r="I663"/>
  <c r="I662" s="1"/>
  <c r="I547" s="1"/>
  <c r="K663"/>
  <c r="K662" s="1"/>
  <c r="K547" s="1"/>
  <c r="I1077"/>
  <c r="I1076" s="1"/>
  <c r="I1067" s="1"/>
  <c r="S456"/>
  <c r="S455" s="1"/>
  <c r="S424" s="1"/>
  <c r="T815"/>
  <c r="T814" s="1"/>
  <c r="T813" s="1"/>
  <c r="T779" s="1"/>
  <c r="M87"/>
  <c r="M76" s="1"/>
  <c r="M75" s="1"/>
  <c r="M66" s="1"/>
  <c r="N87"/>
  <c r="N76" s="1"/>
  <c r="N75" s="1"/>
  <c r="N66" s="1"/>
  <c r="L87"/>
  <c r="L76" s="1"/>
  <c r="L75" s="1"/>
  <c r="L66" s="1"/>
  <c r="T1278"/>
  <c r="T1254" s="1"/>
  <c r="T1243" s="1"/>
  <c r="K1091"/>
  <c r="K1077" s="1"/>
  <c r="K1076" s="1"/>
  <c r="K1067" s="1"/>
  <c r="O166"/>
  <c r="O165" s="1"/>
  <c r="O164" s="1"/>
  <c r="O162" s="1"/>
  <c r="P779"/>
  <c r="Q369"/>
  <c r="Q370"/>
  <c r="M1082"/>
  <c r="M1077" s="1"/>
  <c r="M1076" s="1"/>
  <c r="M1067" s="1"/>
  <c r="S865"/>
  <c r="S864" s="1"/>
  <c r="T1027"/>
  <c r="R1278"/>
  <c r="R1254" s="1"/>
  <c r="R1243" s="1"/>
  <c r="P253"/>
  <c r="P233" s="1"/>
  <c r="P121"/>
  <c r="P120" s="1"/>
  <c r="P118" s="1"/>
  <c r="P122"/>
  <c r="P369"/>
  <c r="P370"/>
  <c r="S307"/>
  <c r="S302" s="1"/>
  <c r="S301" s="1"/>
  <c r="S300" s="1"/>
  <c r="S298" s="1"/>
  <c r="I149"/>
  <c r="I148" s="1"/>
  <c r="M149"/>
  <c r="M148" s="1"/>
  <c r="I401"/>
  <c r="I400" s="1"/>
  <c r="I381" s="1"/>
  <c r="L974"/>
  <c r="L899" s="1"/>
  <c r="T1222"/>
  <c r="T1217" s="1"/>
  <c r="T1216" s="1"/>
  <c r="K1278"/>
  <c r="K1254" s="1"/>
  <c r="K1243" s="1"/>
  <c r="K1214" s="1"/>
  <c r="T952"/>
  <c r="Q383"/>
  <c r="Q381" s="1"/>
  <c r="S997"/>
  <c r="O264"/>
  <c r="O253" s="1"/>
  <c r="O233" s="1"/>
  <c r="O17"/>
  <c r="O16" s="1"/>
  <c r="O15" s="1"/>
  <c r="O13" s="1"/>
  <c r="P37"/>
  <c r="P36" s="1"/>
  <c r="P35" s="1"/>
  <c r="P34" s="1"/>
  <c r="P87"/>
  <c r="O123"/>
  <c r="R149"/>
  <c r="R148" s="1"/>
  <c r="P691"/>
  <c r="P690" s="1"/>
  <c r="P689" s="1"/>
  <c r="R826"/>
  <c r="R825" s="1"/>
  <c r="P865"/>
  <c r="P864" s="1"/>
  <c r="P823" s="1"/>
  <c r="Q930"/>
  <c r="P930"/>
  <c r="R974"/>
  <c r="T565"/>
  <c r="T550" s="1"/>
  <c r="T549" s="1"/>
  <c r="R565"/>
  <c r="R550" s="1"/>
  <c r="R549" s="1"/>
  <c r="O594"/>
  <c r="O1091"/>
  <c r="R1077"/>
  <c r="R1076" s="1"/>
  <c r="R1067" s="1"/>
  <c r="W46"/>
  <c r="W13" s="1"/>
  <c r="Y46"/>
  <c r="W87"/>
  <c r="W76" s="1"/>
  <c r="W75" s="1"/>
  <c r="W66" s="1"/>
  <c r="Y87"/>
  <c r="Y76" s="1"/>
  <c r="Y75" s="1"/>
  <c r="Y66" s="1"/>
  <c r="S992"/>
  <c r="S991" s="1"/>
  <c r="P347"/>
  <c r="P330" s="1"/>
  <c r="P324" s="1"/>
  <c r="O401"/>
  <c r="O400" s="1"/>
  <c r="O381" s="1"/>
  <c r="Q550"/>
  <c r="Q549" s="1"/>
  <c r="O652"/>
  <c r="O651" s="1"/>
  <c r="Q652"/>
  <c r="Q651" s="1"/>
  <c r="R663"/>
  <c r="R662" s="1"/>
  <c r="Q783"/>
  <c r="Q782" s="1"/>
  <c r="Q781" s="1"/>
  <c r="R865"/>
  <c r="R864" s="1"/>
  <c r="P952"/>
  <c r="P974"/>
  <c r="R930"/>
  <c r="Q1217"/>
  <c r="Q1216" s="1"/>
  <c r="P565"/>
  <c r="P550" s="1"/>
  <c r="P549" s="1"/>
  <c r="Q594"/>
  <c r="Q581" s="1"/>
  <c r="Q580" s="1"/>
  <c r="O1082"/>
  <c r="T1091"/>
  <c r="Q1077"/>
  <c r="Q1076" s="1"/>
  <c r="Q1067" s="1"/>
  <c r="Q1254"/>
  <c r="Q1243" s="1"/>
  <c r="P17"/>
  <c r="P16" s="1"/>
  <c r="P15" s="1"/>
  <c r="P54"/>
  <c r="P53" s="1"/>
  <c r="P46" s="1"/>
  <c r="O87"/>
  <c r="O76" s="1"/>
  <c r="O75" s="1"/>
  <c r="O66" s="1"/>
  <c r="Q307"/>
  <c r="Q302" s="1"/>
  <c r="Q301" s="1"/>
  <c r="Q300" s="1"/>
  <c r="Q614"/>
  <c r="Q815"/>
  <c r="Q814" s="1"/>
  <c r="Q813" s="1"/>
  <c r="Q865"/>
  <c r="Q864" s="1"/>
  <c r="Q823" s="1"/>
  <c r="O930"/>
  <c r="Q974"/>
  <c r="O1222"/>
  <c r="O1217" s="1"/>
  <c r="O1216" s="1"/>
  <c r="T1082"/>
  <c r="S1091"/>
  <c r="S1077" s="1"/>
  <c r="S1076" s="1"/>
  <c r="P1077"/>
  <c r="P1076" s="1"/>
  <c r="P1067" s="1"/>
  <c r="I1013"/>
  <c r="I1008" s="1"/>
  <c r="I974" s="1"/>
  <c r="I899" s="1"/>
  <c r="S1013"/>
  <c r="S1008" s="1"/>
  <c r="R55"/>
  <c r="R54" s="1"/>
  <c r="R53" s="1"/>
  <c r="R46" s="1"/>
  <c r="R13" s="1"/>
  <c r="P78"/>
  <c r="P77" s="1"/>
  <c r="O581"/>
  <c r="O580" s="1"/>
  <c r="R1217"/>
  <c r="R1216" s="1"/>
  <c r="Q1346"/>
  <c r="Q1333" s="1"/>
  <c r="T594"/>
  <c r="T581" s="1"/>
  <c r="T580" s="1"/>
  <c r="S1116"/>
  <c r="S1115" s="1"/>
  <c r="S1114" s="1"/>
  <c r="S1113" s="1"/>
  <c r="Y37"/>
  <c r="Y36" s="1"/>
  <c r="Y35" s="1"/>
  <c r="Y34" s="1"/>
  <c r="Y13" s="1"/>
  <c r="Y238"/>
  <c r="Y237" s="1"/>
  <c r="Y236" s="1"/>
  <c r="Y235" s="1"/>
  <c r="Y233" s="1"/>
  <c r="V274"/>
  <c r="V273" s="1"/>
  <c r="V264" s="1"/>
  <c r="V253" s="1"/>
  <c r="V233" s="1"/>
  <c r="X347"/>
  <c r="X330" s="1"/>
  <c r="X324" s="1"/>
  <c r="X298" s="1"/>
  <c r="U401"/>
  <c r="U400" s="1"/>
  <c r="U381" s="1"/>
  <c r="X550"/>
  <c r="X549" s="1"/>
  <c r="Z663"/>
  <c r="Z662" s="1"/>
  <c r="V690"/>
  <c r="V689" s="1"/>
  <c r="Y783"/>
  <c r="Y782" s="1"/>
  <c r="Y781" s="1"/>
  <c r="U952"/>
  <c r="X990"/>
  <c r="X974" s="1"/>
  <c r="U1033"/>
  <c r="U1027" s="1"/>
  <c r="X1033"/>
  <c r="X1027" s="1"/>
  <c r="V1353"/>
  <c r="V1352" s="1"/>
  <c r="V1346" s="1"/>
  <c r="U594"/>
  <c r="U581" s="1"/>
  <c r="U580" s="1"/>
  <c r="W1263"/>
  <c r="X24"/>
  <c r="X17" s="1"/>
  <c r="X16" s="1"/>
  <c r="X15" s="1"/>
  <c r="X13" s="1"/>
  <c r="Z141"/>
  <c r="Z140" s="1"/>
  <c r="Z139" s="1"/>
  <c r="Z138" s="1"/>
  <c r="Z118" s="1"/>
  <c r="Y330"/>
  <c r="Y324" s="1"/>
  <c r="Y298" s="1"/>
  <c r="W347"/>
  <c r="W330" s="1"/>
  <c r="W324" s="1"/>
  <c r="W298" s="1"/>
  <c r="W401"/>
  <c r="W400" s="1"/>
  <c r="W381" s="1"/>
  <c r="Z456"/>
  <c r="Z455" s="1"/>
  <c r="U486"/>
  <c r="U467" s="1"/>
  <c r="U528"/>
  <c r="U527" s="1"/>
  <c r="U550"/>
  <c r="U549" s="1"/>
  <c r="V581"/>
  <c r="V580" s="1"/>
  <c r="Z652"/>
  <c r="Z651" s="1"/>
  <c r="U690"/>
  <c r="U689" s="1"/>
  <c r="U783"/>
  <c r="U782" s="1"/>
  <c r="U781" s="1"/>
  <c r="U779" s="1"/>
  <c r="V865"/>
  <c r="V864" s="1"/>
  <c r="V823" s="1"/>
  <c r="Z930"/>
  <c r="W990"/>
  <c r="W974" s="1"/>
  <c r="W899" s="1"/>
  <c r="V1027"/>
  <c r="U1124"/>
  <c r="U1123" s="1"/>
  <c r="U1122" s="1"/>
  <c r="W1124"/>
  <c r="W1123" s="1"/>
  <c r="W1122" s="1"/>
  <c r="U87"/>
  <c r="U76" s="1"/>
  <c r="U75" s="1"/>
  <c r="U66" s="1"/>
  <c r="X815"/>
  <c r="X814" s="1"/>
  <c r="X813" s="1"/>
  <c r="X779" s="1"/>
  <c r="Y952"/>
  <c r="U1346"/>
  <c r="U1333" s="1"/>
  <c r="Y594"/>
  <c r="Y581" s="1"/>
  <c r="Y580" s="1"/>
  <c r="U123"/>
  <c r="X123"/>
  <c r="Y383"/>
  <c r="Y381" s="1"/>
  <c r="X1278"/>
  <c r="X1254" s="1"/>
  <c r="X1243" s="1"/>
  <c r="X1214" s="1"/>
  <c r="AA370"/>
  <c r="AA369"/>
  <c r="AC121"/>
  <c r="AC120" s="1"/>
  <c r="AC122"/>
  <c r="U893"/>
  <c r="U892" s="1"/>
  <c r="U890" s="1"/>
  <c r="W1116"/>
  <c r="W1115" s="1"/>
  <c r="W1114" s="1"/>
  <c r="W1113" s="1"/>
  <c r="X594"/>
  <c r="X581" s="1"/>
  <c r="X580" s="1"/>
  <c r="Z1271"/>
  <c r="Z1263" s="1"/>
  <c r="Y1295"/>
  <c r="Y1278" s="1"/>
  <c r="Y1256"/>
  <c r="Y1255" s="1"/>
  <c r="V1271"/>
  <c r="V1263" s="1"/>
  <c r="Y909"/>
  <c r="Y908" s="1"/>
  <c r="V909"/>
  <c r="V908" s="1"/>
  <c r="V899" s="1"/>
  <c r="Y826"/>
  <c r="Y825" s="1"/>
  <c r="AA1263"/>
  <c r="AA1222"/>
  <c r="AA1217" s="1"/>
  <c r="AA1216" s="1"/>
  <c r="AA1077"/>
  <c r="AA1076" s="1"/>
  <c r="AA909"/>
  <c r="AA908" s="1"/>
  <c r="AA741"/>
  <c r="AA528"/>
  <c r="AA527" s="1"/>
  <c r="AA456"/>
  <c r="AA455" s="1"/>
  <c r="AA401"/>
  <c r="AA400" s="1"/>
  <c r="AA118"/>
  <c r="AA87"/>
  <c r="AA76" s="1"/>
  <c r="AA75" s="1"/>
  <c r="AA66" s="1"/>
  <c r="AB1346"/>
  <c r="AB1333" s="1"/>
  <c r="AB1278"/>
  <c r="AB1254" s="1"/>
  <c r="AB1243" s="1"/>
  <c r="AB1217"/>
  <c r="AB1216" s="1"/>
  <c r="AB990"/>
  <c r="AB974" s="1"/>
  <c r="AB815"/>
  <c r="AB814" s="1"/>
  <c r="AB813" s="1"/>
  <c r="AB783"/>
  <c r="AB782" s="1"/>
  <c r="AB781" s="1"/>
  <c r="AB1369"/>
  <c r="AB1367" s="1"/>
  <c r="AC1346"/>
  <c r="AC1333" s="1"/>
  <c r="AC1217"/>
  <c r="AC1216" s="1"/>
  <c r="AC594"/>
  <c r="AC581" s="1"/>
  <c r="AC580" s="1"/>
  <c r="AC1369"/>
  <c r="AC1367" s="1"/>
  <c r="AC369"/>
  <c r="AC370"/>
  <c r="V1338"/>
  <c r="V1337" s="1"/>
  <c r="V1336" s="1"/>
  <c r="V1335" s="1"/>
  <c r="U826"/>
  <c r="U825" s="1"/>
  <c r="U823" s="1"/>
  <c r="AA974"/>
  <c r="AA783"/>
  <c r="AA782" s="1"/>
  <c r="AA781" s="1"/>
  <c r="AA779" s="1"/>
  <c r="AA383"/>
  <c r="AA307"/>
  <c r="AA302" s="1"/>
  <c r="AA301" s="1"/>
  <c r="AA300" s="1"/>
  <c r="AB427"/>
  <c r="AB426" s="1"/>
  <c r="AB76"/>
  <c r="AB75" s="1"/>
  <c r="AB66" s="1"/>
  <c r="AC974"/>
  <c r="AC864"/>
  <c r="AC652"/>
  <c r="AC651" s="1"/>
  <c r="AC149"/>
  <c r="AC148" s="1"/>
  <c r="AD1353"/>
  <c r="AD1352" s="1"/>
  <c r="AD1346" s="1"/>
  <c r="AD1333" s="1"/>
  <c r="W894"/>
  <c r="X1091"/>
  <c r="X1077" s="1"/>
  <c r="X1076" s="1"/>
  <c r="X1067" s="1"/>
  <c r="U1287"/>
  <c r="U1278" s="1"/>
  <c r="U1254" s="1"/>
  <c r="U1243" s="1"/>
  <c r="U1214" s="1"/>
  <c r="W1287"/>
  <c r="W1278" s="1"/>
  <c r="Z909"/>
  <c r="Z908" s="1"/>
  <c r="X826"/>
  <c r="X825" s="1"/>
  <c r="X823" s="1"/>
  <c r="W826"/>
  <c r="W825" s="1"/>
  <c r="W823" s="1"/>
  <c r="AA1353"/>
  <c r="AA1352" s="1"/>
  <c r="AA1346" s="1"/>
  <c r="AA1333" s="1"/>
  <c r="AA1033"/>
  <c r="AA1027" s="1"/>
  <c r="AA952"/>
  <c r="AA865"/>
  <c r="AA864" s="1"/>
  <c r="AA721"/>
  <c r="AA706" s="1"/>
  <c r="AA705" s="1"/>
  <c r="AA581"/>
  <c r="AA580" s="1"/>
  <c r="AA550"/>
  <c r="AA549" s="1"/>
  <c r="AA347"/>
  <c r="AA330" s="1"/>
  <c r="AA324" s="1"/>
  <c r="AA264"/>
  <c r="AA253" s="1"/>
  <c r="AA233" s="1"/>
  <c r="AA1369"/>
  <c r="AA1367" s="1"/>
  <c r="AB1077"/>
  <c r="AB1076" s="1"/>
  <c r="AB742"/>
  <c r="AB741" s="1"/>
  <c r="AB703" s="1"/>
  <c r="AB467"/>
  <c r="AB466" s="1"/>
  <c r="AB383"/>
  <c r="AB381" s="1"/>
  <c r="AC1124"/>
  <c r="AC1123" s="1"/>
  <c r="AC1122" s="1"/>
  <c r="AC930"/>
  <c r="AC347"/>
  <c r="AC330" s="1"/>
  <c r="AC324" s="1"/>
  <c r="AB369"/>
  <c r="AB370"/>
  <c r="Y1091"/>
  <c r="Y1077" s="1"/>
  <c r="Y1076" s="1"/>
  <c r="Z1222"/>
  <c r="Z1217" s="1"/>
  <c r="Z1216" s="1"/>
  <c r="Z1278"/>
  <c r="V1278"/>
  <c r="AA1278"/>
  <c r="AA486"/>
  <c r="AA467" s="1"/>
  <c r="AA466" s="1"/>
  <c r="AA427"/>
  <c r="AA426" s="1"/>
  <c r="AB1124"/>
  <c r="AB1123" s="1"/>
  <c r="AB1122" s="1"/>
  <c r="AB1027"/>
  <c r="AB253"/>
  <c r="AB233" s="1"/>
  <c r="AC952"/>
  <c r="AC706"/>
  <c r="AC705" s="1"/>
  <c r="AC550"/>
  <c r="AC549" s="1"/>
  <c r="AC426"/>
  <c r="AC401"/>
  <c r="AC400" s="1"/>
  <c r="AC381" s="1"/>
  <c r="AC46"/>
  <c r="AB930"/>
  <c r="AB594"/>
  <c r="AB581" s="1"/>
  <c r="AB580" s="1"/>
  <c r="AB167"/>
  <c r="AB166" s="1"/>
  <c r="AB165" s="1"/>
  <c r="AB164" s="1"/>
  <c r="AB162" s="1"/>
  <c r="AB37"/>
  <c r="AB36" s="1"/>
  <c r="AB35" s="1"/>
  <c r="AB34" s="1"/>
  <c r="AC1295"/>
  <c r="AC1278" s="1"/>
  <c r="AC1256"/>
  <c r="AC1255" s="1"/>
  <c r="AC162"/>
  <c r="AC78"/>
  <c r="AC77" s="1"/>
  <c r="AD1217"/>
  <c r="AD1216" s="1"/>
  <c r="AD1082"/>
  <c r="AD974"/>
  <c r="AD930"/>
  <c r="AD721"/>
  <c r="AD652"/>
  <c r="AD651" s="1"/>
  <c r="AD581"/>
  <c r="AD580" s="1"/>
  <c r="AD550"/>
  <c r="AD549" s="1"/>
  <c r="AD427"/>
  <c r="AD426" s="1"/>
  <c r="AD383"/>
  <c r="AD381" s="1"/>
  <c r="AD347"/>
  <c r="AD337"/>
  <c r="AD336" s="1"/>
  <c r="AD1369"/>
  <c r="AD1367" s="1"/>
  <c r="AD17"/>
  <c r="AD16" s="1"/>
  <c r="AD15" s="1"/>
  <c r="AE1353"/>
  <c r="AE1352" s="1"/>
  <c r="AE1346" s="1"/>
  <c r="AE1338"/>
  <c r="AE1337" s="1"/>
  <c r="AE1336" s="1"/>
  <c r="AE1335" s="1"/>
  <c r="AE1271"/>
  <c r="AE1083"/>
  <c r="AE1082" s="1"/>
  <c r="AE997"/>
  <c r="AA199"/>
  <c r="AB952"/>
  <c r="AB141"/>
  <c r="AB140" s="1"/>
  <c r="AB139" s="1"/>
  <c r="AB138" s="1"/>
  <c r="AC1091"/>
  <c r="AC1077" s="1"/>
  <c r="AC1076" s="1"/>
  <c r="AC1067" s="1"/>
  <c r="AC691"/>
  <c r="AC690" s="1"/>
  <c r="AC689" s="1"/>
  <c r="AC486"/>
  <c r="AC467" s="1"/>
  <c r="AC466" s="1"/>
  <c r="AC87"/>
  <c r="AD870"/>
  <c r="AD865" s="1"/>
  <c r="AD864" s="1"/>
  <c r="AD741"/>
  <c r="AD486"/>
  <c r="AD467" s="1"/>
  <c r="AD466" s="1"/>
  <c r="AD456"/>
  <c r="AD455" s="1"/>
  <c r="AE1287"/>
  <c r="AC1027"/>
  <c r="AC742"/>
  <c r="AC741" s="1"/>
  <c r="AC307"/>
  <c r="AC302" s="1"/>
  <c r="AC301" s="1"/>
  <c r="AC300" s="1"/>
  <c r="AC264"/>
  <c r="AC253" s="1"/>
  <c r="AC233" s="1"/>
  <c r="AD1278"/>
  <c r="AD1254" s="1"/>
  <c r="AD1243" s="1"/>
  <c r="AD307"/>
  <c r="AD302" s="1"/>
  <c r="AD301" s="1"/>
  <c r="AD300" s="1"/>
  <c r="AE1302"/>
  <c r="AE1264"/>
  <c r="AE1033"/>
  <c r="AE1027" s="1"/>
  <c r="AE1013"/>
  <c r="AE1008" s="1"/>
  <c r="AE952"/>
  <c r="AB1116"/>
  <c r="AB1115" s="1"/>
  <c r="AB1114" s="1"/>
  <c r="AB1113" s="1"/>
  <c r="AC17"/>
  <c r="AC16" s="1"/>
  <c r="AC15" s="1"/>
  <c r="AC13" s="1"/>
  <c r="AD1091"/>
  <c r="AD952"/>
  <c r="AD779"/>
  <c r="AD706"/>
  <c r="AD705" s="1"/>
  <c r="AD703" s="1"/>
  <c r="AD253"/>
  <c r="AD233" s="1"/>
  <c r="AD87"/>
  <c r="AD76" s="1"/>
  <c r="AD75" s="1"/>
  <c r="AD66" s="1"/>
  <c r="AE1256"/>
  <c r="AE1255" s="1"/>
  <c r="AE199"/>
  <c r="AB55"/>
  <c r="AB54" s="1"/>
  <c r="AB53" s="1"/>
  <c r="AB46" s="1"/>
  <c r="AE783"/>
  <c r="AE782" s="1"/>
  <c r="AE781" s="1"/>
  <c r="AE708"/>
  <c r="AE707" s="1"/>
  <c r="AE571"/>
  <c r="AE570" s="1"/>
  <c r="AE565" s="1"/>
  <c r="AE473"/>
  <c r="AE472" s="1"/>
  <c r="AE427"/>
  <c r="AE426" s="1"/>
  <c r="AE337"/>
  <c r="AE336" s="1"/>
  <c r="AE307"/>
  <c r="AE302" s="1"/>
  <c r="AE301" s="1"/>
  <c r="AE300" s="1"/>
  <c r="AE1369"/>
  <c r="AE1367" s="1"/>
  <c r="AF1083"/>
  <c r="AE24"/>
  <c r="AE17" s="1"/>
  <c r="AE16" s="1"/>
  <c r="AE15" s="1"/>
  <c r="AE528"/>
  <c r="AE527" s="1"/>
  <c r="AE501"/>
  <c r="AE500" s="1"/>
  <c r="AE491"/>
  <c r="AE490" s="1"/>
  <c r="AE483"/>
  <c r="AE482" s="1"/>
  <c r="AE353"/>
  <c r="AE352" s="1"/>
  <c r="AE123"/>
  <c r="AE55"/>
  <c r="AE54" s="1"/>
  <c r="AE53" s="1"/>
  <c r="AE46" s="1"/>
  <c r="AE42"/>
  <c r="AE37" s="1"/>
  <c r="AE36" s="1"/>
  <c r="AE35" s="1"/>
  <c r="AE34" s="1"/>
  <c r="AE909"/>
  <c r="AE908" s="1"/>
  <c r="AE413"/>
  <c r="AE401" s="1"/>
  <c r="AE400" s="1"/>
  <c r="AE381" s="1"/>
  <c r="AE149"/>
  <c r="AE148" s="1"/>
  <c r="AE78"/>
  <c r="AE77" s="1"/>
  <c r="AF742"/>
  <c r="AF741" s="1"/>
  <c r="AF721"/>
  <c r="AF706" s="1"/>
  <c r="AF705" s="1"/>
  <c r="AF1271"/>
  <c r="AF1033"/>
  <c r="AF1027" s="1"/>
  <c r="AF909"/>
  <c r="AF908" s="1"/>
  <c r="AF870"/>
  <c r="AF865" s="1"/>
  <c r="AF864" s="1"/>
  <c r="AF599"/>
  <c r="AF598" s="1"/>
  <c r="AF594" s="1"/>
  <c r="AF1222"/>
  <c r="AF1217" s="1"/>
  <c r="AF1216" s="1"/>
  <c r="AF990"/>
  <c r="AF565"/>
  <c r="AF550" s="1"/>
  <c r="AF549" s="1"/>
  <c r="AF515"/>
  <c r="AF514" s="1"/>
  <c r="AF513" s="1"/>
  <c r="AF510"/>
  <c r="AF509" s="1"/>
  <c r="AF508" s="1"/>
  <c r="AF456"/>
  <c r="AF455" s="1"/>
  <c r="AF1369"/>
  <c r="AF1367" s="1"/>
  <c r="AF78"/>
  <c r="AF77" s="1"/>
  <c r="AF42"/>
  <c r="AF37" s="1"/>
  <c r="AF36" s="1"/>
  <c r="AF35" s="1"/>
  <c r="AF34" s="1"/>
  <c r="AA826"/>
  <c r="AA825" s="1"/>
  <c r="AF628"/>
  <c r="AF615" s="1"/>
  <c r="AF614" s="1"/>
  <c r="AC615"/>
  <c r="AC614" s="1"/>
  <c r="AB615"/>
  <c r="AB614" s="1"/>
  <c r="AF486"/>
  <c r="AF427"/>
  <c r="AF426" s="1"/>
  <c r="AF353"/>
  <c r="AF352" s="1"/>
  <c r="AF347" s="1"/>
  <c r="AF337"/>
  <c r="AF336" s="1"/>
  <c r="AF149"/>
  <c r="AF148" s="1"/>
  <c r="AF144"/>
  <c r="AF141" s="1"/>
  <c r="AF140" s="1"/>
  <c r="AF139" s="1"/>
  <c r="AF138" s="1"/>
  <c r="AD826"/>
  <c r="AD825" s="1"/>
  <c r="AA615"/>
  <c r="AA614" s="1"/>
  <c r="AD615"/>
  <c r="AD614" s="1"/>
  <c r="AF468"/>
  <c r="AF826"/>
  <c r="AF825" s="1"/>
  <c r="AC826"/>
  <c r="AC825" s="1"/>
  <c r="AB826"/>
  <c r="AB825" s="1"/>
  <c r="AC663"/>
  <c r="AC662" s="1"/>
  <c r="AF307"/>
  <c r="AF302" s="1"/>
  <c r="AF301" s="1"/>
  <c r="AF300" s="1"/>
  <c r="AF274"/>
  <c r="AF273" s="1"/>
  <c r="AF264" s="1"/>
  <c r="AF253" s="1"/>
  <c r="AF233" s="1"/>
  <c r="AF167"/>
  <c r="AF166" s="1"/>
  <c r="AF165" s="1"/>
  <c r="AF164" s="1"/>
  <c r="AE826"/>
  <c r="AE825" s="1"/>
  <c r="AD663"/>
  <c r="AD662" s="1"/>
  <c r="AB663"/>
  <c r="AB662" s="1"/>
  <c r="AA1124"/>
  <c r="AA1123" s="1"/>
  <c r="AA1122" s="1"/>
  <c r="AA1067" s="1"/>
  <c r="AF792" l="1"/>
  <c r="Z791"/>
  <c r="Z790" s="1"/>
  <c r="Z783" s="1"/>
  <c r="Z782" s="1"/>
  <c r="Z781" s="1"/>
  <c r="Z779" s="1"/>
  <c r="AF1258"/>
  <c r="Z1257"/>
  <c r="Z1256" s="1"/>
  <c r="Z1255" s="1"/>
  <c r="AF1362"/>
  <c r="Z1361"/>
  <c r="Z1360" s="1"/>
  <c r="AE984"/>
  <c r="Y983"/>
  <c r="Y982" s="1"/>
  <c r="Y981" s="1"/>
  <c r="Y980" s="1"/>
  <c r="AE994"/>
  <c r="Y993"/>
  <c r="Y992" s="1"/>
  <c r="Y991" s="1"/>
  <c r="AF1359"/>
  <c r="Z1358"/>
  <c r="Z1357" s="1"/>
  <c r="Z1353" s="1"/>
  <c r="Z1352" s="1"/>
  <c r="Z1346" s="1"/>
  <c r="Z1333" s="1"/>
  <c r="AE818"/>
  <c r="Y817"/>
  <c r="Y816" s="1"/>
  <c r="Y815" s="1"/>
  <c r="Y814" s="1"/>
  <c r="Y813" s="1"/>
  <c r="AE979"/>
  <c r="Y978"/>
  <c r="Y977" s="1"/>
  <c r="Y976" s="1"/>
  <c r="Y975" s="1"/>
  <c r="Y990"/>
  <c r="AD13"/>
  <c r="AA381"/>
  <c r="AB779"/>
  <c r="Y779"/>
  <c r="G899"/>
  <c r="AL467"/>
  <c r="S1067"/>
  <c r="O899"/>
  <c r="AF180"/>
  <c r="AF179" s="1"/>
  <c r="AF178" s="1"/>
  <c r="AF177" s="1"/>
  <c r="AF176" s="1"/>
  <c r="AL181"/>
  <c r="AL180" s="1"/>
  <c r="AL179" s="1"/>
  <c r="AL178" s="1"/>
  <c r="AL177" s="1"/>
  <c r="AL176" s="1"/>
  <c r="AF530"/>
  <c r="AF529" s="1"/>
  <c r="AF528" s="1"/>
  <c r="AF527" s="1"/>
  <c r="AL531"/>
  <c r="AL530" s="1"/>
  <c r="AL529" s="1"/>
  <c r="AL528" s="1"/>
  <c r="AL527" s="1"/>
  <c r="AF1014"/>
  <c r="AF1013" s="1"/>
  <c r="AF1008" s="1"/>
  <c r="AL1015"/>
  <c r="AL1014" s="1"/>
  <c r="AL1013" s="1"/>
  <c r="AL1008" s="1"/>
  <c r="AF1269"/>
  <c r="AF1264" s="1"/>
  <c r="AL1270"/>
  <c r="AL1269" s="1"/>
  <c r="AL1264" s="1"/>
  <c r="AL1263" s="1"/>
  <c r="AE350"/>
  <c r="AE349" s="1"/>
  <c r="AE348" s="1"/>
  <c r="AK351"/>
  <c r="AK350" s="1"/>
  <c r="AK349" s="1"/>
  <c r="AK348" s="1"/>
  <c r="AE745"/>
  <c r="AE744" s="1"/>
  <c r="AE743" s="1"/>
  <c r="AE742" s="1"/>
  <c r="AE741" s="1"/>
  <c r="AK746"/>
  <c r="AK745" s="1"/>
  <c r="AK744" s="1"/>
  <c r="AK743" s="1"/>
  <c r="AK742" s="1"/>
  <c r="AE880"/>
  <c r="AE879" s="1"/>
  <c r="AE878" s="1"/>
  <c r="AE877" s="1"/>
  <c r="AK881"/>
  <c r="AK880" s="1"/>
  <c r="AK879" s="1"/>
  <c r="AK878" s="1"/>
  <c r="AK877" s="1"/>
  <c r="AE949"/>
  <c r="AE948" s="1"/>
  <c r="AE947" s="1"/>
  <c r="AE946" s="1"/>
  <c r="AE930" s="1"/>
  <c r="AK950"/>
  <c r="AK949" s="1"/>
  <c r="AK948" s="1"/>
  <c r="AK947" s="1"/>
  <c r="AK946" s="1"/>
  <c r="AE1099"/>
  <c r="AE1098" s="1"/>
  <c r="AE1091" s="1"/>
  <c r="AE1077" s="1"/>
  <c r="AE1076" s="1"/>
  <c r="AK1100"/>
  <c r="AK1099" s="1"/>
  <c r="AK1098" s="1"/>
  <c r="AF1298"/>
  <c r="AF1295" s="1"/>
  <c r="AL1299"/>
  <c r="AL1298" s="1"/>
  <c r="AE286"/>
  <c r="AE285" s="1"/>
  <c r="AE284" s="1"/>
  <c r="AE283" s="1"/>
  <c r="AE282" s="1"/>
  <c r="AK287"/>
  <c r="AK286" s="1"/>
  <c r="AK285" s="1"/>
  <c r="AK284" s="1"/>
  <c r="AK283" s="1"/>
  <c r="AK282" s="1"/>
  <c r="AE875"/>
  <c r="AE874" s="1"/>
  <c r="AK876"/>
  <c r="AK875" s="1"/>
  <c r="AK874" s="1"/>
  <c r="AF678"/>
  <c r="AF673" s="1"/>
  <c r="AF672" s="1"/>
  <c r="AF663" s="1"/>
  <c r="AF662" s="1"/>
  <c r="AL679"/>
  <c r="AL678" s="1"/>
  <c r="AF588"/>
  <c r="AF587" s="1"/>
  <c r="AF586" s="1"/>
  <c r="AL589"/>
  <c r="AL588" s="1"/>
  <c r="AL587" s="1"/>
  <c r="AL586" s="1"/>
  <c r="AF1064"/>
  <c r="AF1063" s="1"/>
  <c r="AF1062" s="1"/>
  <c r="AF1061" s="1"/>
  <c r="AF1060" s="1"/>
  <c r="AL1065"/>
  <c r="AL1064" s="1"/>
  <c r="AL1063" s="1"/>
  <c r="AL1062" s="1"/>
  <c r="AL1061" s="1"/>
  <c r="AL1060" s="1"/>
  <c r="AF1162"/>
  <c r="AF1161" s="1"/>
  <c r="AL1163"/>
  <c r="AL1162" s="1"/>
  <c r="AL1161" s="1"/>
  <c r="AF1280"/>
  <c r="AF1279" s="1"/>
  <c r="AL1281"/>
  <c r="AL1280" s="1"/>
  <c r="AL1279" s="1"/>
  <c r="AF1290"/>
  <c r="AL1291"/>
  <c r="AL1290" s="1"/>
  <c r="AE92"/>
  <c r="AE91" s="1"/>
  <c r="AK93"/>
  <c r="AK92" s="1"/>
  <c r="AK91" s="1"/>
  <c r="AE104"/>
  <c r="AE103" s="1"/>
  <c r="AK105"/>
  <c r="AK104" s="1"/>
  <c r="AK103" s="1"/>
  <c r="AE170"/>
  <c r="AK171"/>
  <c r="AK170" s="1"/>
  <c r="AE275"/>
  <c r="AE274" s="1"/>
  <c r="AE273" s="1"/>
  <c r="AE264" s="1"/>
  <c r="AE253" s="1"/>
  <c r="AK276"/>
  <c r="AK275" s="1"/>
  <c r="AK274" s="1"/>
  <c r="AK273" s="1"/>
  <c r="AK264" s="1"/>
  <c r="AK253" s="1"/>
  <c r="AE696"/>
  <c r="AE695" s="1"/>
  <c r="AE691" s="1"/>
  <c r="AE690" s="1"/>
  <c r="AE689" s="1"/>
  <c r="AK697"/>
  <c r="AK696" s="1"/>
  <c r="AK695" s="1"/>
  <c r="AE872"/>
  <c r="AE871" s="1"/>
  <c r="AE870" s="1"/>
  <c r="AE865" s="1"/>
  <c r="AE864" s="1"/>
  <c r="AK873"/>
  <c r="AK872" s="1"/>
  <c r="AK871" s="1"/>
  <c r="AK870" s="1"/>
  <c r="AD162"/>
  <c r="AL55"/>
  <c r="AL54" s="1"/>
  <c r="AL53" s="1"/>
  <c r="AL46" s="1"/>
  <c r="AL122"/>
  <c r="AL121"/>
  <c r="AL120" s="1"/>
  <c r="AL151"/>
  <c r="AL150"/>
  <c r="AL149" s="1"/>
  <c r="AL148" s="1"/>
  <c r="AL265"/>
  <c r="AL264"/>
  <c r="AL253" s="1"/>
  <c r="AL395"/>
  <c r="AL394" s="1"/>
  <c r="AL383" s="1"/>
  <c r="AL396"/>
  <c r="AK135"/>
  <c r="AK132"/>
  <c r="AK134"/>
  <c r="AK133"/>
  <c r="AK131"/>
  <c r="AK369"/>
  <c r="AK370"/>
  <c r="AK528"/>
  <c r="AK527" s="1"/>
  <c r="AK895"/>
  <c r="AK894"/>
  <c r="AK893"/>
  <c r="AK892" s="1"/>
  <c r="AK890" s="1"/>
  <c r="AK1091"/>
  <c r="AL673"/>
  <c r="AL672" s="1"/>
  <c r="AL663" s="1"/>
  <c r="AL662" s="1"/>
  <c r="AK826"/>
  <c r="AK825" s="1"/>
  <c r="AL826"/>
  <c r="AL825" s="1"/>
  <c r="AL37"/>
  <c r="AL36" s="1"/>
  <c r="AL35" s="1"/>
  <c r="AL34" s="1"/>
  <c r="AL78"/>
  <c r="AL77" s="1"/>
  <c r="AF369"/>
  <c r="AF370"/>
  <c r="AF401"/>
  <c r="AF400" s="1"/>
  <c r="AL594"/>
  <c r="AL581" s="1"/>
  <c r="AL580" s="1"/>
  <c r="AL706"/>
  <c r="AL705" s="1"/>
  <c r="AL721"/>
  <c r="AL815"/>
  <c r="AL814" s="1"/>
  <c r="AL813" s="1"/>
  <c r="AL870"/>
  <c r="AL895"/>
  <c r="AL894"/>
  <c r="AL893"/>
  <c r="AL892" s="1"/>
  <c r="AL890" s="1"/>
  <c r="AL909"/>
  <c r="AL908" s="1"/>
  <c r="AL1033"/>
  <c r="AL1027" s="1"/>
  <c r="AL1083"/>
  <c r="AE456"/>
  <c r="AE455" s="1"/>
  <c r="Y122"/>
  <c r="Y121"/>
  <c r="Y120" s="1"/>
  <c r="AF108"/>
  <c r="Z107"/>
  <c r="Z106" s="1"/>
  <c r="Z87" s="1"/>
  <c r="Z76" s="1"/>
  <c r="Z75" s="1"/>
  <c r="Z66" s="1"/>
  <c r="AF652"/>
  <c r="AF651" s="1"/>
  <c r="AF1089"/>
  <c r="AF1088" s="1"/>
  <c r="AL1090"/>
  <c r="AL1089" s="1"/>
  <c r="AL1088" s="1"/>
  <c r="AE471"/>
  <c r="Y470"/>
  <c r="Y469" s="1"/>
  <c r="Y468" s="1"/>
  <c r="Y467" s="1"/>
  <c r="Y466" s="1"/>
  <c r="Y424" s="1"/>
  <c r="AE603"/>
  <c r="AE602" s="1"/>
  <c r="AK604"/>
  <c r="AK603" s="1"/>
  <c r="AK602" s="1"/>
  <c r="AE655"/>
  <c r="AE654" s="1"/>
  <c r="AE653" s="1"/>
  <c r="AK656"/>
  <c r="AK655" s="1"/>
  <c r="AK654" s="1"/>
  <c r="AK653" s="1"/>
  <c r="AE1147"/>
  <c r="AE1146" s="1"/>
  <c r="AK1148"/>
  <c r="AK1147" s="1"/>
  <c r="AK1146" s="1"/>
  <c r="AE1159"/>
  <c r="AE1158" s="1"/>
  <c r="AK1160"/>
  <c r="AK1159" s="1"/>
  <c r="AK1158" s="1"/>
  <c r="AE1174"/>
  <c r="AE1173" s="1"/>
  <c r="AK1175"/>
  <c r="AK1174" s="1"/>
  <c r="AK1173" s="1"/>
  <c r="AE1233"/>
  <c r="AE1232" s="1"/>
  <c r="AK1234"/>
  <c r="AK1233" s="1"/>
  <c r="AK1232" s="1"/>
  <c r="AE1298"/>
  <c r="AK1299"/>
  <c r="AK1298" s="1"/>
  <c r="AE680"/>
  <c r="AE673" s="1"/>
  <c r="AE672" s="1"/>
  <c r="AE663" s="1"/>
  <c r="AE662" s="1"/>
  <c r="AK681"/>
  <c r="AK680" s="1"/>
  <c r="AK673" s="1"/>
  <c r="AK672" s="1"/>
  <c r="AK663" s="1"/>
  <c r="AK662" s="1"/>
  <c r="AF27"/>
  <c r="AF24" s="1"/>
  <c r="AF17" s="1"/>
  <c r="AF16" s="1"/>
  <c r="AF15" s="1"/>
  <c r="AL28"/>
  <c r="AL27" s="1"/>
  <c r="AF131"/>
  <c r="AL136"/>
  <c r="AF135"/>
  <c r="AF134"/>
  <c r="AF133"/>
  <c r="AF132"/>
  <c r="AF525"/>
  <c r="Z524"/>
  <c r="Z523" s="1"/>
  <c r="Z522" s="1"/>
  <c r="Z521" s="1"/>
  <c r="AF1151"/>
  <c r="Z1150"/>
  <c r="Z1149" s="1"/>
  <c r="AF1293"/>
  <c r="AF1292" s="1"/>
  <c r="AL1294"/>
  <c r="AL1293" s="1"/>
  <c r="AL1292" s="1"/>
  <c r="AE606"/>
  <c r="AE605" s="1"/>
  <c r="AK607"/>
  <c r="AK606" s="1"/>
  <c r="AK605" s="1"/>
  <c r="AE660"/>
  <c r="Y659"/>
  <c r="Y658" s="1"/>
  <c r="Y657" s="1"/>
  <c r="AE1144"/>
  <c r="AE1143" s="1"/>
  <c r="AK1145"/>
  <c r="AK1144" s="1"/>
  <c r="AK1143" s="1"/>
  <c r="AE1156"/>
  <c r="AE1155" s="1"/>
  <c r="AK1157"/>
  <c r="AK1156" s="1"/>
  <c r="AK1155" s="1"/>
  <c r="AE1171"/>
  <c r="AE1170" s="1"/>
  <c r="AK1172"/>
  <c r="AK1171" s="1"/>
  <c r="AK1170" s="1"/>
  <c r="AE1225"/>
  <c r="Y1224"/>
  <c r="Y1223" s="1"/>
  <c r="Y1222" s="1"/>
  <c r="Y1217" s="1"/>
  <c r="Y1216" s="1"/>
  <c r="AE1296"/>
  <c r="AK1297"/>
  <c r="AK1296" s="1"/>
  <c r="AE1300"/>
  <c r="AK1301"/>
  <c r="AK1300" s="1"/>
  <c r="AE347"/>
  <c r="AF1082"/>
  <c r="AF581"/>
  <c r="AF580" s="1"/>
  <c r="AF1263"/>
  <c r="AD1077"/>
  <c r="AD1076" s="1"/>
  <c r="AD1067" s="1"/>
  <c r="U1067"/>
  <c r="V547"/>
  <c r="T1077"/>
  <c r="T1076" s="1"/>
  <c r="T1067" s="1"/>
  <c r="P298"/>
  <c r="Z466"/>
  <c r="M899"/>
  <c r="W424"/>
  <c r="V1077"/>
  <c r="V1076" s="1"/>
  <c r="V1067" s="1"/>
  <c r="O1254"/>
  <c r="O1243" s="1"/>
  <c r="O1214" s="1"/>
  <c r="N1067"/>
  <c r="V330"/>
  <c r="V324" s="1"/>
  <c r="V298" s="1"/>
  <c r="U1077"/>
  <c r="U1076" s="1"/>
  <c r="O823"/>
  <c r="Q703"/>
  <c r="AE637"/>
  <c r="AE636" s="1"/>
  <c r="AE635" s="1"/>
  <c r="AE615" s="1"/>
  <c r="AE614" s="1"/>
  <c r="AK638"/>
  <c r="AK637" s="1"/>
  <c r="AK636" s="1"/>
  <c r="AK635" s="1"/>
  <c r="AF983"/>
  <c r="AF982" s="1"/>
  <c r="AF981" s="1"/>
  <c r="AF980" s="1"/>
  <c r="AF974" s="1"/>
  <c r="AF899" s="1"/>
  <c r="AL984"/>
  <c r="AL983" s="1"/>
  <c r="AL982" s="1"/>
  <c r="AL981" s="1"/>
  <c r="AL980" s="1"/>
  <c r="AF1138"/>
  <c r="AF1137" s="1"/>
  <c r="AL1139"/>
  <c r="AL1138" s="1"/>
  <c r="AL1137" s="1"/>
  <c r="AF1288"/>
  <c r="AL1289"/>
  <c r="AL1288" s="1"/>
  <c r="AL1287" s="1"/>
  <c r="AF1303"/>
  <c r="AF1302" s="1"/>
  <c r="AL1304"/>
  <c r="AL1303" s="1"/>
  <c r="AL1302" s="1"/>
  <c r="AE89"/>
  <c r="AE88" s="1"/>
  <c r="AK90"/>
  <c r="AK89" s="1"/>
  <c r="AK88" s="1"/>
  <c r="AE101"/>
  <c r="AE100" s="1"/>
  <c r="AK102"/>
  <c r="AK101" s="1"/>
  <c r="AK100" s="1"/>
  <c r="AE168"/>
  <c r="AK169"/>
  <c r="AK168" s="1"/>
  <c r="AK167" s="1"/>
  <c r="AK166" s="1"/>
  <c r="AK165" s="1"/>
  <c r="AK164" s="1"/>
  <c r="AE239"/>
  <c r="AE238" s="1"/>
  <c r="AE237" s="1"/>
  <c r="AE236" s="1"/>
  <c r="AE235" s="1"/>
  <c r="AK240"/>
  <c r="AK239" s="1"/>
  <c r="AK238" s="1"/>
  <c r="AK237" s="1"/>
  <c r="AK236" s="1"/>
  <c r="AK235" s="1"/>
  <c r="AK233" s="1"/>
  <c r="AE477"/>
  <c r="AE476" s="1"/>
  <c r="AK478"/>
  <c r="AK477" s="1"/>
  <c r="AK476" s="1"/>
  <c r="AE726"/>
  <c r="AE725" s="1"/>
  <c r="AE721" s="1"/>
  <c r="AE706" s="1"/>
  <c r="AE705" s="1"/>
  <c r="AE703" s="1"/>
  <c r="AK727"/>
  <c r="AK726" s="1"/>
  <c r="AK725" s="1"/>
  <c r="AK721" s="1"/>
  <c r="AK706" s="1"/>
  <c r="AK705" s="1"/>
  <c r="AE887"/>
  <c r="AE886" s="1"/>
  <c r="AE885" s="1"/>
  <c r="AE884" s="1"/>
  <c r="AE883" s="1"/>
  <c r="AK888"/>
  <c r="AK887" s="1"/>
  <c r="AK886" s="1"/>
  <c r="AK885" s="1"/>
  <c r="AK884" s="1"/>
  <c r="AK883" s="1"/>
  <c r="AE1073"/>
  <c r="AE1072" s="1"/>
  <c r="AE1071" s="1"/>
  <c r="AE1070" s="1"/>
  <c r="AE1069" s="1"/>
  <c r="AK1074"/>
  <c r="AK1073" s="1"/>
  <c r="AK1072" s="1"/>
  <c r="AK1071" s="1"/>
  <c r="AK1070" s="1"/>
  <c r="AK1069" s="1"/>
  <c r="AK199"/>
  <c r="AF162"/>
  <c r="AL17"/>
  <c r="AL16" s="1"/>
  <c r="AL15" s="1"/>
  <c r="AL24"/>
  <c r="AF55"/>
  <c r="AF54" s="1"/>
  <c r="AF53" s="1"/>
  <c r="AF46" s="1"/>
  <c r="AF395"/>
  <c r="AF394" s="1"/>
  <c r="AF383" s="1"/>
  <c r="AF381" s="1"/>
  <c r="AF396"/>
  <c r="AL741"/>
  <c r="AL865"/>
  <c r="AL864" s="1"/>
  <c r="AL899"/>
  <c r="AL974"/>
  <c r="AL1222"/>
  <c r="AL1217" s="1"/>
  <c r="AL1216" s="1"/>
  <c r="AE369"/>
  <c r="AE370"/>
  <c r="AK565"/>
  <c r="AE893"/>
  <c r="AE892" s="1"/>
  <c r="AE890" s="1"/>
  <c r="AE895"/>
  <c r="AE894"/>
  <c r="AK628"/>
  <c r="AK615" s="1"/>
  <c r="AK614" s="1"/>
  <c r="AL628"/>
  <c r="AL615" s="1"/>
  <c r="AL614" s="1"/>
  <c r="AL167"/>
  <c r="AL166" s="1"/>
  <c r="AL165" s="1"/>
  <c r="AL164" s="1"/>
  <c r="AL162" s="1"/>
  <c r="AL1369"/>
  <c r="AL1367" s="1"/>
  <c r="AL238"/>
  <c r="AL237" s="1"/>
  <c r="AL236" s="1"/>
  <c r="AL235" s="1"/>
  <c r="AL347"/>
  <c r="AL330" s="1"/>
  <c r="AL324" s="1"/>
  <c r="AL298" s="1"/>
  <c r="AL369"/>
  <c r="AL370"/>
  <c r="AL401"/>
  <c r="AL400" s="1"/>
  <c r="AL427"/>
  <c r="AL426" s="1"/>
  <c r="AL456"/>
  <c r="AL455" s="1"/>
  <c r="AF893"/>
  <c r="AF892" s="1"/>
  <c r="AF890" s="1"/>
  <c r="AF895"/>
  <c r="AF894"/>
  <c r="AL1282"/>
  <c r="AL1295"/>
  <c r="AL1338"/>
  <c r="AL1337" s="1"/>
  <c r="AL1336" s="1"/>
  <c r="AL1335" s="1"/>
  <c r="AK24"/>
  <c r="AK17" s="1"/>
  <c r="AK16" s="1"/>
  <c r="AK15" s="1"/>
  <c r="AK37"/>
  <c r="AK36" s="1"/>
  <c r="AK35" s="1"/>
  <c r="AK34" s="1"/>
  <c r="AK78"/>
  <c r="AK77" s="1"/>
  <c r="AK123"/>
  <c r="AK149"/>
  <c r="AK148" s="1"/>
  <c r="AK1369"/>
  <c r="AK1367" s="1"/>
  <c r="AK307"/>
  <c r="AK302" s="1"/>
  <c r="AK301" s="1"/>
  <c r="AK300" s="1"/>
  <c r="AK337"/>
  <c r="AK336" s="1"/>
  <c r="AK353"/>
  <c r="AK352" s="1"/>
  <c r="AK427"/>
  <c r="AK426" s="1"/>
  <c r="AK456"/>
  <c r="AK455" s="1"/>
  <c r="AK691"/>
  <c r="AK690" s="1"/>
  <c r="AK689" s="1"/>
  <c r="AK741"/>
  <c r="AK865"/>
  <c r="AK864" s="1"/>
  <c r="AK930"/>
  <c r="AK952"/>
  <c r="AK1083"/>
  <c r="AK1082" s="1"/>
  <c r="AK1116"/>
  <c r="AK1115" s="1"/>
  <c r="AK1114" s="1"/>
  <c r="AK1113" s="1"/>
  <c r="AK1124"/>
  <c r="AK1123" s="1"/>
  <c r="AK1122" s="1"/>
  <c r="AK1256"/>
  <c r="AK1255" s="1"/>
  <c r="AK1264"/>
  <c r="AK1263" s="1"/>
  <c r="AK1302"/>
  <c r="AK1338"/>
  <c r="AK1337" s="1"/>
  <c r="AK1336" s="1"/>
  <c r="AK1335" s="1"/>
  <c r="AK1353"/>
  <c r="AK1352" s="1"/>
  <c r="AK1346" s="1"/>
  <c r="W121"/>
  <c r="W120" s="1"/>
  <c r="W118" s="1"/>
  <c r="W122"/>
  <c r="AL652"/>
  <c r="AL651" s="1"/>
  <c r="Y652"/>
  <c r="Y651" s="1"/>
  <c r="Y1124"/>
  <c r="Y1123" s="1"/>
  <c r="Y1122" s="1"/>
  <c r="Y1067" s="1"/>
  <c r="M381"/>
  <c r="AK198"/>
  <c r="AK197" s="1"/>
  <c r="AK162" s="1"/>
  <c r="AA198"/>
  <c r="AA197" s="1"/>
  <c r="AA162" s="1"/>
  <c r="AE198"/>
  <c r="AE197" s="1"/>
  <c r="W162"/>
  <c r="AB330"/>
  <c r="AB324" s="1"/>
  <c r="AF121"/>
  <c r="AF120" s="1"/>
  <c r="AF122"/>
  <c r="AF1120"/>
  <c r="Z1119"/>
  <c r="Z1116" s="1"/>
  <c r="Z1115" s="1"/>
  <c r="Z1114" s="1"/>
  <c r="Z1113" s="1"/>
  <c r="Z1254"/>
  <c r="Z1243" s="1"/>
  <c r="U899"/>
  <c r="P76"/>
  <c r="P75" s="1"/>
  <c r="P66" s="1"/>
  <c r="R899"/>
  <c r="S1214"/>
  <c r="O298"/>
  <c r="Z703"/>
  <c r="L1214"/>
  <c r="X233"/>
  <c r="L467"/>
  <c r="L466" s="1"/>
  <c r="L424" s="1"/>
  <c r="K467"/>
  <c r="K466" s="1"/>
  <c r="K424" s="1"/>
  <c r="S554"/>
  <c r="M553"/>
  <c r="M552" s="1"/>
  <c r="M551" s="1"/>
  <c r="M550" s="1"/>
  <c r="M549" s="1"/>
  <c r="S990"/>
  <c r="S974" s="1"/>
  <c r="S899" s="1"/>
  <c r="M547"/>
  <c r="AB298"/>
  <c r="M298"/>
  <c r="Y870"/>
  <c r="Y865" s="1"/>
  <c r="Y864" s="1"/>
  <c r="Y823" s="1"/>
  <c r="AE167"/>
  <c r="AE166" s="1"/>
  <c r="AE165" s="1"/>
  <c r="AE164" s="1"/>
  <c r="AE162" s="1"/>
  <c r="AF118"/>
  <c r="AC118"/>
  <c r="P547"/>
  <c r="P899"/>
  <c r="J1214"/>
  <c r="P467"/>
  <c r="P466" s="1"/>
  <c r="P424" s="1"/>
  <c r="Z1124"/>
  <c r="Z1123" s="1"/>
  <c r="Z1122" s="1"/>
  <c r="Y167"/>
  <c r="Y166" s="1"/>
  <c r="Y165" s="1"/>
  <c r="Y164" s="1"/>
  <c r="AF1094"/>
  <c r="Z1093"/>
  <c r="Z1092" s="1"/>
  <c r="Z1091" s="1"/>
  <c r="Z1077" s="1"/>
  <c r="Z1076" s="1"/>
  <c r="Y162"/>
  <c r="G298"/>
  <c r="AF1287"/>
  <c r="AF1278" s="1"/>
  <c r="V121"/>
  <c r="V120" s="1"/>
  <c r="V118" s="1"/>
  <c r="V122"/>
  <c r="B318"/>
  <c r="B327"/>
  <c r="AF547"/>
  <c r="AD899"/>
  <c r="AC76"/>
  <c r="AC75" s="1"/>
  <c r="AC66" s="1"/>
  <c r="AB13"/>
  <c r="AB899"/>
  <c r="X899"/>
  <c r="Q779"/>
  <c r="U298"/>
  <c r="J118"/>
  <c r="Q466"/>
  <c r="Q424" s="1"/>
  <c r="Y145"/>
  <c r="S144"/>
  <c r="S141" s="1"/>
  <c r="S140" s="1"/>
  <c r="S139" s="1"/>
  <c r="S138" s="1"/>
  <c r="AD121"/>
  <c r="AD120" s="1"/>
  <c r="AD118" s="1"/>
  <c r="AD122"/>
  <c r="AB121"/>
  <c r="AB120" s="1"/>
  <c r="AB118" s="1"/>
  <c r="AB122"/>
  <c r="AF467"/>
  <c r="AC899"/>
  <c r="AA703"/>
  <c r="O547"/>
  <c r="Q899"/>
  <c r="N298"/>
  <c r="G547"/>
  <c r="N547"/>
  <c r="AB823"/>
  <c r="AB547"/>
  <c r="AA1254"/>
  <c r="AA1243" s="1"/>
  <c r="V1254"/>
  <c r="V1243" s="1"/>
  <c r="V1214" s="1"/>
  <c r="R1214"/>
  <c r="N1214"/>
  <c r="T899"/>
  <c r="H1067"/>
  <c r="V467"/>
  <c r="V466" s="1"/>
  <c r="V424" s="1"/>
  <c r="AF13"/>
  <c r="AE13"/>
  <c r="AA899"/>
  <c r="AA298"/>
  <c r="W1067"/>
  <c r="Z547"/>
  <c r="U466"/>
  <c r="U424" s="1"/>
  <c r="W1254"/>
  <c r="W1243" s="1"/>
  <c r="W1214" s="1"/>
  <c r="Q298"/>
  <c r="O1077"/>
  <c r="O1076" s="1"/>
  <c r="O1067" s="1"/>
  <c r="R823"/>
  <c r="M1214"/>
  <c r="N899"/>
  <c r="S118"/>
  <c r="H823"/>
  <c r="R330"/>
  <c r="R324" s="1"/>
  <c r="R298" s="1"/>
  <c r="R779"/>
  <c r="AF703"/>
  <c r="T547"/>
  <c r="AE121"/>
  <c r="AE120" s="1"/>
  <c r="AE122"/>
  <c r="O121"/>
  <c r="O120" s="1"/>
  <c r="O118" s="1"/>
  <c r="O122"/>
  <c r="B444"/>
  <c r="B449"/>
  <c r="B434"/>
  <c r="B87"/>
  <c r="B89" s="1"/>
  <c r="B91" s="1"/>
  <c r="B93" s="1"/>
  <c r="B95" s="1"/>
  <c r="B97" s="1"/>
  <c r="B99" s="1"/>
  <c r="B101" s="1"/>
  <c r="B103" s="1"/>
  <c r="B105" s="1"/>
  <c r="B107" s="1"/>
  <c r="B81"/>
  <c r="B83" s="1"/>
  <c r="B80"/>
  <c r="AF330"/>
  <c r="AF324" s="1"/>
  <c r="AF298" s="1"/>
  <c r="AF823"/>
  <c r="AE233"/>
  <c r="AD330"/>
  <c r="AD324" s="1"/>
  <c r="AC1254"/>
  <c r="AC1243" s="1"/>
  <c r="AA424"/>
  <c r="AC823"/>
  <c r="AA823"/>
  <c r="AE330"/>
  <c r="AE324" s="1"/>
  <c r="AE298" s="1"/>
  <c r="AB1067"/>
  <c r="AE1333"/>
  <c r="AD424"/>
  <c r="AB424"/>
  <c r="AC1214"/>
  <c r="Y1254"/>
  <c r="Y1243" s="1"/>
  <c r="Y1214" s="1"/>
  <c r="Q1214"/>
  <c r="S823"/>
  <c r="H298"/>
  <c r="H1381" s="1"/>
  <c r="H547"/>
  <c r="I118"/>
  <c r="I1381" s="1"/>
  <c r="B59"/>
  <c r="B62" s="1"/>
  <c r="B63" s="1"/>
  <c r="B57"/>
  <c r="B60" s="1"/>
  <c r="B476"/>
  <c r="B477" s="1"/>
  <c r="B478" s="1"/>
  <c r="B479" s="1"/>
  <c r="B480" s="1"/>
  <c r="B481" s="1"/>
  <c r="B482" s="1"/>
  <c r="B483" s="1"/>
  <c r="B484" s="1"/>
  <c r="B475"/>
  <c r="AD298"/>
  <c r="AC703"/>
  <c r="J1381"/>
  <c r="U121"/>
  <c r="U120" s="1"/>
  <c r="U118" s="1"/>
  <c r="U122"/>
  <c r="M121"/>
  <c r="M120" s="1"/>
  <c r="M118" s="1"/>
  <c r="M1381" s="1"/>
  <c r="M122"/>
  <c r="B23"/>
  <c r="B24"/>
  <c r="B25" s="1"/>
  <c r="B26" s="1"/>
  <c r="AE486"/>
  <c r="AD547"/>
  <c r="AD1214"/>
  <c r="AC298"/>
  <c r="AC547"/>
  <c r="Z1214"/>
  <c r="AA547"/>
  <c r="AB1214"/>
  <c r="K1381"/>
  <c r="X121"/>
  <c r="X120" s="1"/>
  <c r="X118" s="1"/>
  <c r="X122"/>
  <c r="B557"/>
  <c r="B558" s="1"/>
  <c r="B559" s="1"/>
  <c r="B560"/>
  <c r="AE1263"/>
  <c r="AD823"/>
  <c r="AC424"/>
  <c r="AA1214"/>
  <c r="Z899"/>
  <c r="V1333"/>
  <c r="U547"/>
  <c r="X547"/>
  <c r="P13"/>
  <c r="P1381" s="1"/>
  <c r="Q547"/>
  <c r="R547"/>
  <c r="T1214"/>
  <c r="R118"/>
  <c r="R1381" s="1"/>
  <c r="T298"/>
  <c r="G823"/>
  <c r="G1381" s="1"/>
  <c r="Z424"/>
  <c r="AE978" l="1"/>
  <c r="AE977" s="1"/>
  <c r="AE976" s="1"/>
  <c r="AE975" s="1"/>
  <c r="AK979"/>
  <c r="AK978" s="1"/>
  <c r="AK977" s="1"/>
  <c r="AK976" s="1"/>
  <c r="AK975" s="1"/>
  <c r="AE817"/>
  <c r="AE816" s="1"/>
  <c r="AE815" s="1"/>
  <c r="AE814" s="1"/>
  <c r="AE813" s="1"/>
  <c r="AE779" s="1"/>
  <c r="AK818"/>
  <c r="AK817" s="1"/>
  <c r="AK816" s="1"/>
  <c r="AK815" s="1"/>
  <c r="AK814" s="1"/>
  <c r="AK813" s="1"/>
  <c r="AK779" s="1"/>
  <c r="AF1358"/>
  <c r="AF1357" s="1"/>
  <c r="AL1359"/>
  <c r="AL1358" s="1"/>
  <c r="AL1357" s="1"/>
  <c r="AE993"/>
  <c r="AE992" s="1"/>
  <c r="AE991" s="1"/>
  <c r="AE990" s="1"/>
  <c r="AK994"/>
  <c r="AK993" s="1"/>
  <c r="AK992" s="1"/>
  <c r="AK991" s="1"/>
  <c r="AK990" s="1"/>
  <c r="AE983"/>
  <c r="AE982" s="1"/>
  <c r="AE981" s="1"/>
  <c r="AE980" s="1"/>
  <c r="AK984"/>
  <c r="AK983" s="1"/>
  <c r="AK982" s="1"/>
  <c r="AK981" s="1"/>
  <c r="AK980" s="1"/>
  <c r="AF1361"/>
  <c r="AF1360" s="1"/>
  <c r="AL1362"/>
  <c r="AL1361" s="1"/>
  <c r="AL1360" s="1"/>
  <c r="AF1257"/>
  <c r="AF1256" s="1"/>
  <c r="AF1255" s="1"/>
  <c r="AL1258"/>
  <c r="AL1257" s="1"/>
  <c r="AL1256" s="1"/>
  <c r="AL1255" s="1"/>
  <c r="AF791"/>
  <c r="AF790" s="1"/>
  <c r="AF783" s="1"/>
  <c r="AF782" s="1"/>
  <c r="AF781" s="1"/>
  <c r="AF779" s="1"/>
  <c r="AL792"/>
  <c r="AL791" s="1"/>
  <c r="AL790" s="1"/>
  <c r="AL783" s="1"/>
  <c r="AL782" s="1"/>
  <c r="AL781" s="1"/>
  <c r="AL779" s="1"/>
  <c r="AF1254"/>
  <c r="AF1243" s="1"/>
  <c r="AF1214" s="1"/>
  <c r="W1381"/>
  <c r="AK703"/>
  <c r="AL381"/>
  <c r="AE823"/>
  <c r="Y974"/>
  <c r="Y899" s="1"/>
  <c r="AL547"/>
  <c r="AK594"/>
  <c r="AK581" s="1"/>
  <c r="AK580" s="1"/>
  <c r="O1381"/>
  <c r="N1381"/>
  <c r="AF1093"/>
  <c r="AF1092" s="1"/>
  <c r="AF1091" s="1"/>
  <c r="AF1077" s="1"/>
  <c r="AF1076" s="1"/>
  <c r="AL1094"/>
  <c r="AL1093" s="1"/>
  <c r="AL1092" s="1"/>
  <c r="AL1091" s="1"/>
  <c r="AF1119"/>
  <c r="AF1116" s="1"/>
  <c r="AF1115" s="1"/>
  <c r="AF1114" s="1"/>
  <c r="AF1113" s="1"/>
  <c r="AL1120"/>
  <c r="AL1119" s="1"/>
  <c r="AL1116" s="1"/>
  <c r="AL1115" s="1"/>
  <c r="AL1114" s="1"/>
  <c r="AL1113" s="1"/>
  <c r="AK1333"/>
  <c r="AK13"/>
  <c r="AK87"/>
  <c r="AK76" s="1"/>
  <c r="AK75" s="1"/>
  <c r="AK66" s="1"/>
  <c r="AE1295"/>
  <c r="AE1278" s="1"/>
  <c r="AE1224"/>
  <c r="AE1223" s="1"/>
  <c r="AE1222" s="1"/>
  <c r="AE1217" s="1"/>
  <c r="AE1216" s="1"/>
  <c r="AK1225"/>
  <c r="AK1224" s="1"/>
  <c r="AK1223" s="1"/>
  <c r="AK1222" s="1"/>
  <c r="AK1217" s="1"/>
  <c r="AK1216" s="1"/>
  <c r="AE1124"/>
  <c r="AE1123" s="1"/>
  <c r="AE1122" s="1"/>
  <c r="AE1067" s="1"/>
  <c r="AE659"/>
  <c r="AE658" s="1"/>
  <c r="AE657" s="1"/>
  <c r="AK660"/>
  <c r="AK659" s="1"/>
  <c r="AK658" s="1"/>
  <c r="AK657" s="1"/>
  <c r="AF1150"/>
  <c r="AF1149" s="1"/>
  <c r="AL1151"/>
  <c r="AL1150" s="1"/>
  <c r="AL1149" s="1"/>
  <c r="AL1124" s="1"/>
  <c r="AL525"/>
  <c r="AL524" s="1"/>
  <c r="AL523" s="1"/>
  <c r="AL522" s="1"/>
  <c r="AL521" s="1"/>
  <c r="AL466" s="1"/>
  <c r="AL424" s="1"/>
  <c r="AF524"/>
  <c r="AF523" s="1"/>
  <c r="AF522" s="1"/>
  <c r="AF521" s="1"/>
  <c r="AF466" s="1"/>
  <c r="AF424" s="1"/>
  <c r="AE652"/>
  <c r="AE651" s="1"/>
  <c r="AE594"/>
  <c r="AE581" s="1"/>
  <c r="AE580" s="1"/>
  <c r="AE470"/>
  <c r="AE469" s="1"/>
  <c r="AE468" s="1"/>
  <c r="AK471"/>
  <c r="AK470" s="1"/>
  <c r="AK469" s="1"/>
  <c r="AK468" s="1"/>
  <c r="AK467" s="1"/>
  <c r="AK466" s="1"/>
  <c r="AK424" s="1"/>
  <c r="AL1082"/>
  <c r="AL1077" s="1"/>
  <c r="AL1076" s="1"/>
  <c r="AK823"/>
  <c r="AL13"/>
  <c r="Z1381"/>
  <c r="AE1254"/>
  <c r="AE1243" s="1"/>
  <c r="AE1214" s="1"/>
  <c r="AE467"/>
  <c r="AE466" s="1"/>
  <c r="AE424" s="1"/>
  <c r="Z1067"/>
  <c r="L1381"/>
  <c r="AK122"/>
  <c r="AK121"/>
  <c r="AK120" s="1"/>
  <c r="AE87"/>
  <c r="AE76" s="1"/>
  <c r="AE75" s="1"/>
  <c r="AE66" s="1"/>
  <c r="AF1124"/>
  <c r="AF1123" s="1"/>
  <c r="AF1122" s="1"/>
  <c r="AK1295"/>
  <c r="AK1278" s="1"/>
  <c r="AK1254" s="1"/>
  <c r="AK1243" s="1"/>
  <c r="AL135"/>
  <c r="AL134"/>
  <c r="AL132"/>
  <c r="AL131"/>
  <c r="AL133"/>
  <c r="AK652"/>
  <c r="AK651" s="1"/>
  <c r="AF107"/>
  <c r="AF106" s="1"/>
  <c r="AF87" s="1"/>
  <c r="AF76" s="1"/>
  <c r="AF75" s="1"/>
  <c r="AF66" s="1"/>
  <c r="AL108"/>
  <c r="AL107" s="1"/>
  <c r="AL106" s="1"/>
  <c r="AL87" s="1"/>
  <c r="AL703"/>
  <c r="AL76"/>
  <c r="AL75" s="1"/>
  <c r="AL66" s="1"/>
  <c r="AL823"/>
  <c r="AK1077"/>
  <c r="AK1076" s="1"/>
  <c r="AK1067" s="1"/>
  <c r="AL233"/>
  <c r="AL118"/>
  <c r="AL1278"/>
  <c r="AL1254" s="1"/>
  <c r="AL1243" s="1"/>
  <c r="AL1214" s="1"/>
  <c r="AK347"/>
  <c r="AK330" s="1"/>
  <c r="AK324" s="1"/>
  <c r="AK298" s="1"/>
  <c r="V1381"/>
  <c r="T1381"/>
  <c r="X1381"/>
  <c r="AB1381"/>
  <c r="Y554"/>
  <c r="S553"/>
  <c r="S552" s="1"/>
  <c r="S551" s="1"/>
  <c r="S550" s="1"/>
  <c r="S549" s="1"/>
  <c r="S547" s="1"/>
  <c r="S1381" s="1"/>
  <c r="AE145"/>
  <c r="Y144"/>
  <c r="Y141" s="1"/>
  <c r="Y140" s="1"/>
  <c r="Y139" s="1"/>
  <c r="Y138" s="1"/>
  <c r="Y118" s="1"/>
  <c r="U1381"/>
  <c r="Q1381"/>
  <c r="AD1381"/>
  <c r="B328"/>
  <c r="B324"/>
  <c r="B329" s="1"/>
  <c r="B319"/>
  <c r="B320" s="1"/>
  <c r="B321" s="1"/>
  <c r="B322" s="1"/>
  <c r="AA1381"/>
  <c r="B450"/>
  <c r="B451" s="1"/>
  <c r="B452" s="1"/>
  <c r="B453" s="1"/>
  <c r="B445"/>
  <c r="B446" s="1"/>
  <c r="B447" s="1"/>
  <c r="B448" s="1"/>
  <c r="B435"/>
  <c r="B436" s="1"/>
  <c r="B437" s="1"/>
  <c r="B438" s="1"/>
  <c r="B439" s="1"/>
  <c r="B440" s="1"/>
  <c r="B441" s="1"/>
  <c r="B442" s="1"/>
  <c r="B443" s="1"/>
  <c r="B486"/>
  <c r="B485"/>
  <c r="B487" s="1"/>
  <c r="AC1381"/>
  <c r="B82"/>
  <c r="B84" s="1"/>
  <c r="B88"/>
  <c r="B90" s="1"/>
  <c r="B92" s="1"/>
  <c r="B94" s="1"/>
  <c r="B96" s="1"/>
  <c r="B98" s="1"/>
  <c r="B100" s="1"/>
  <c r="B102" s="1"/>
  <c r="B104" s="1"/>
  <c r="B106" s="1"/>
  <c r="B108" s="1"/>
  <c r="AE974" l="1"/>
  <c r="AE899" s="1"/>
  <c r="AF1353"/>
  <c r="AF1352" s="1"/>
  <c r="AF1346" s="1"/>
  <c r="AF1333" s="1"/>
  <c r="AK974"/>
  <c r="AK899" s="1"/>
  <c r="AL1353"/>
  <c r="AL1352" s="1"/>
  <c r="AL1346" s="1"/>
  <c r="AL1333" s="1"/>
  <c r="AL1123"/>
  <c r="AL1122" s="1"/>
  <c r="AL1067" s="1"/>
  <c r="AL1381" s="1"/>
  <c r="AF1067"/>
  <c r="AF1381" s="1"/>
  <c r="AE144"/>
  <c r="AE141" s="1"/>
  <c r="AE140" s="1"/>
  <c r="AE139" s="1"/>
  <c r="AE138" s="1"/>
  <c r="AE118" s="1"/>
  <c r="AK145"/>
  <c r="AK144" s="1"/>
  <c r="AK141" s="1"/>
  <c r="AK140" s="1"/>
  <c r="AK139" s="1"/>
  <c r="AK138" s="1"/>
  <c r="AK118" s="1"/>
  <c r="AK1214"/>
  <c r="AE554"/>
  <c r="Y553"/>
  <c r="Y552" s="1"/>
  <c r="Y551" s="1"/>
  <c r="Y550" s="1"/>
  <c r="Y549" s="1"/>
  <c r="Y547" s="1"/>
  <c r="Y1381" s="1"/>
  <c r="B488"/>
  <c r="B490"/>
  <c r="B491" s="1"/>
  <c r="B492" s="1"/>
  <c r="AE553" l="1"/>
  <c r="AE552" s="1"/>
  <c r="AE551" s="1"/>
  <c r="AE550" s="1"/>
  <c r="AE549" s="1"/>
  <c r="AE547" s="1"/>
  <c r="AE1381" s="1"/>
  <c r="AK554"/>
  <c r="AK553" s="1"/>
  <c r="AK552" s="1"/>
  <c r="AK551" s="1"/>
  <c r="AK550" s="1"/>
  <c r="AK549" s="1"/>
  <c r="AK547" s="1"/>
  <c r="AK1381" s="1"/>
  <c r="B494"/>
  <c r="B495" s="1"/>
  <c r="B496" s="1"/>
  <c r="B497" s="1"/>
  <c r="B498" s="1"/>
  <c r="B499" s="1"/>
  <c r="B500" s="1"/>
  <c r="B501" s="1"/>
  <c r="B502" s="1"/>
  <c r="B503" s="1"/>
  <c r="B493"/>
  <c r="B504" l="1"/>
  <c r="B505" s="1"/>
  <c r="B506" s="1"/>
  <c r="B507" s="1"/>
  <c r="B508"/>
  <c r="B513" l="1"/>
  <c r="B514" s="1"/>
  <c r="B515" s="1"/>
  <c r="B516" s="1"/>
  <c r="B517" s="1"/>
  <c r="B518" s="1"/>
  <c r="B519" s="1"/>
  <c r="B520" s="1"/>
  <c r="B509"/>
  <c r="B510" s="1"/>
  <c r="B521" l="1"/>
  <c r="B511"/>
  <c r="B512" l="1"/>
  <c r="B522"/>
  <c r="B523" s="1"/>
  <c r="B524" s="1"/>
  <c r="B525" s="1"/>
  <c r="B526" s="1"/>
</calcChain>
</file>

<file path=xl/sharedStrings.xml><?xml version="1.0" encoding="utf-8"?>
<sst xmlns="http://schemas.openxmlformats.org/spreadsheetml/2006/main" count="6057" uniqueCount="713">
  <si>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</si>
  <si>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</si>
  <si>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</si>
  <si>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</si>
  <si>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</si>
  <si>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</si>
  <si>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</si>
  <si>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</si>
  <si>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</si>
  <si>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</si>
  <si>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</si>
  <si>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</si>
  <si>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</si>
  <si>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</si>
  <si>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</si>
  <si>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</si>
  <si>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</si>
  <si>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</si>
  <si>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</si>
  <si>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</si>
  <si>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</si>
  <si>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</si>
  <si>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</si>
  <si>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</si>
  <si>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</si>
  <si>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</si>
  <si>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</si>
  <si>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</si>
  <si>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</si>
  <si>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</si>
  <si>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</si>
  <si>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</si>
  <si>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</si>
  <si>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</si>
  <si>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</si>
  <si>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</si>
  <si>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</si>
  <si>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</si>
  <si>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</si>
  <si>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</si>
  <si>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</si>
  <si>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</si>
  <si>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</si>
  <si>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</si>
  <si>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</si>
  <si>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</si>
  <si>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</si>
  <si>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</si>
  <si>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</si>
  <si>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</si>
  <si>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</si>
  <si>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</si>
  <si>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</si>
  <si>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</si>
  <si>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</si>
  <si>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</si>
  <si>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</si>
  <si>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</si>
  <si>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</si>
  <si>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</si>
  <si>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</si>
  <si>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</si>
  <si>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</si>
  <si>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</si>
  <si>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</si>
  <si>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</si>
  <si>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</si>
  <si>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</si>
  <si>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</si>
  <si>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</si>
  <si>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</si>
  <si>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</si>
  <si>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</si>
  <si>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</si>
  <si>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</si>
  <si>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</si>
  <si>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</si>
  <si>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</si>
  <si>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</si>
  <si>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</si>
  <si>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</si>
  <si>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</si>
  <si>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</si>
  <si>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</si>
  <si>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</si>
  <si>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</si>
  <si>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</si>
  <si>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</si>
  <si>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</si>
  <si>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</si>
  <si>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</si>
  <si>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</si>
  <si>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</si>
  <si>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</si>
  <si>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</si>
  <si>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</si>
  <si>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</si>
  <si>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</si>
  <si>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</si>
  <si>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</si>
  <si>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</si>
  <si>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</si>
  <si>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</si>
  <si>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</si>
  <si>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</si>
  <si>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</si>
  <si>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</si>
  <si>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</si>
  <si>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</si>
  <si>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</si>
  <si>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</si>
  <si>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</si>
  <si>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</si>
  <si>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</si>
  <si>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</si>
  <si>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</si>
  <si>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</si>
  <si>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</si>
  <si>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</si>
  <si>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</si>
  <si>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</si>
  <si>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</si>
  <si>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</si>
  <si>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</si>
  <si>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</si>
  <si>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</si>
  <si>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</si>
  <si>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</si>
  <si>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</si>
  <si>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</si>
  <si>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</si>
  <si>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</si>
  <si>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</si>
  <si>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</si>
  <si>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</si>
  <si>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</si>
  <si>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</si>
  <si>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</si>
  <si>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</si>
  <si>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</si>
  <si>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</si>
  <si>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</si>
  <si>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</si>
  <si>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</si>
  <si>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</si>
  <si>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</si>
  <si>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</si>
  <si>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</si>
  <si>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</si>
  <si>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</si>
  <si>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</si>
  <si>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</si>
  <si>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</si>
  <si>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</si>
  <si>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</si>
  <si>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</si>
  <si>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</si>
  <si>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</si>
  <si>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</si>
  <si>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</si>
  <si>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</si>
  <si>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</si>
  <si>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</si>
  <si>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</si>
  <si>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</si>
  <si>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</si>
  <si>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</si>
  <si>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</si>
  <si>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</si>
  <si>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</si>
  <si>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</si>
  <si>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</si>
  <si>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</si>
  <si>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</si>
  <si>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</si>
  <si>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</si>
  <si>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</si>
  <si>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</si>
  <si>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</si>
  <si>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</si>
  <si>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</si>
  <si>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</si>
  <si>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</si>
  <si>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</si>
  <si>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</si>
  <si>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</si>
  <si>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</si>
  <si>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</si>
  <si>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</si>
  <si>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</si>
  <si>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</si>
  <si>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</si>
  <si>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</si>
  <si>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</si>
  <si>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</si>
  <si>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</si>
  <si>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</si>
  <si>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</si>
  <si>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</si>
  <si>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</si>
  <si>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</si>
  <si>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</si>
  <si>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</si>
  <si>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</si>
  <si>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</si>
  <si>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</si>
  <si>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</si>
  <si>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</si>
  <si>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</si>
  <si>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</si>
  <si>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</si>
  <si>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</si>
  <si>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</si>
  <si>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</si>
  <si>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</si>
  <si>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</si>
  <si>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</si>
  <si>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</si>
  <si>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</si>
  <si>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</si>
  <si>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</si>
  <si>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</si>
  <si>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</si>
  <si>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</si>
  <si>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</si>
  <si>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</si>
  <si>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</si>
  <si>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</si>
  <si>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</si>
  <si>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</si>
  <si>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</si>
  <si>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</si>
  <si>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</si>
  <si>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</si>
  <si>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</si>
  <si>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</si>
  <si>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</si>
  <si>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</si>
  <si>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</si>
  <si>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</si>
  <si>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</si>
  <si>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</si>
  <si>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</si>
  <si>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</si>
  <si>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</si>
  <si>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</si>
  <si>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</si>
  <si>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</si>
  <si>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</si>
  <si>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</si>
  <si>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</si>
  <si>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</si>
  <si>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</si>
  <si>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</si>
  <si>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</si>
  <si>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</si>
  <si>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</si>
  <si>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</si>
  <si>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</si>
  <si>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</si>
  <si>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</si>
  <si>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</si>
  <si>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</si>
  <si>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</si>
  <si>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</si>
  <si>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</si>
  <si>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</si>
  <si>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</si>
  <si>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</si>
  <si>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</si>
  <si>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</si>
  <si>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</si>
  <si>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</si>
  <si>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</si>
  <si>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</si>
  <si>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</si>
  <si>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</si>
  <si>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</si>
  <si>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</si>
  <si>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</si>
  <si>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</si>
  <si>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</si>
  <si>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</si>
  <si>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</si>
  <si>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</si>
  <si>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</si>
  <si>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</si>
  <si>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</si>
  <si>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</si>
  <si>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</si>
  <si>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</si>
  <si>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</si>
  <si>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</si>
  <si>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</si>
  <si>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</si>
  <si>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</si>
  <si>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</si>
  <si>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</si>
  <si>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</si>
  <si>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</si>
  <si>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</si>
  <si>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</si>
  <si>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</si>
  <si>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</si>
  <si>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</si>
  <si>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</si>
  <si>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</si>
  <si>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</si>
  <si>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</si>
  <si>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</si>
  <si>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</si>
  <si>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</si>
  <si>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</si>
  <si>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</si>
  <si>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</si>
  <si>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</si>
  <si>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</si>
  <si>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</si>
  <si>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</si>
  <si>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</si>
  <si>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</si>
  <si>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</si>
  <si>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</si>
  <si>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</si>
  <si>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</si>
  <si>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</si>
  <si>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</si>
  <si>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</si>
  <si>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</si>
  <si>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</si>
  <si>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</si>
  <si>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</si>
  <si>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</si>
  <si>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</si>
  <si>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</si>
  <si>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</si>
  <si>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</si>
  <si>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</si>
  <si>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</si>
  <si>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</si>
  <si>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</si>
  <si>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</si>
  <si>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</si>
  <si>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</si>
  <si>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</si>
  <si>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</si>
  <si>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</si>
  <si>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</si>
  <si>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</si>
  <si>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</si>
  <si>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</si>
  <si>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</si>
  <si>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</si>
  <si>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</si>
  <si>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</si>
  <si>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</si>
  <si>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</si>
  <si>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</si>
  <si>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</si>
  <si>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</si>
  <si>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</si>
  <si>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</si>
  <si>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</si>
  <si>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</si>
  <si>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</si>
  <si>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</si>
  <si>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</si>
  <si>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</si>
  <si>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</si>
  <si>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</si>
  <si>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</si>
  <si>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</si>
  <si>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</si>
  <si>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</si>
  <si>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</si>
  <si>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</si>
  <si>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</si>
  <si>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</si>
  <si>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</si>
  <si>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</si>
  <si>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</si>
  <si>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</si>
  <si>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</si>
  <si>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</si>
  <si>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</si>
  <si>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</si>
  <si>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</si>
  <si>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</si>
  <si>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</si>
  <si>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</si>
  <si>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</si>
  <si>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</si>
  <si>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</si>
  <si>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</si>
  <si>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</si>
  <si>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</si>
  <si>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</si>
  <si>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</si>
  <si>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</si>
  <si>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</si>
  <si>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</si>
  <si>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</si>
  <si>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</si>
  <si>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</si>
  <si>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</si>
  <si>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</si>
  <si>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</si>
  <si>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</si>
  <si>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</si>
  <si>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</si>
  <si>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</si>
  <si>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</si>
  <si>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</si>
  <si>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</si>
  <si>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</si>
  <si>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</si>
  <si>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</si>
  <si>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</si>
  <si>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</si>
  <si>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</si>
  <si>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</si>
  <si>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</si>
  <si>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</si>
  <si>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</si>
  <si>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</si>
  <si>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</si>
  <si>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</si>
  <si>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</si>
  <si>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</si>
  <si>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</si>
  <si>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</si>
  <si>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</si>
  <si>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</si>
  <si>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</si>
  <si>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</si>
  <si>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</si>
  <si>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</si>
  <si>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</si>
  <si>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</si>
  <si>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</si>
  <si>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</si>
  <si>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</si>
  <si>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</si>
  <si>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</si>
  <si>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</si>
  <si>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</si>
  <si>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</si>
  <si>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</si>
  <si>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</si>
  <si>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</si>
  <si>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</si>
  <si>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</si>
  <si>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</si>
  <si>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</si>
  <si>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</si>
  <si>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</si>
  <si>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</si>
  <si>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</si>
  <si>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</si>
  <si>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</si>
  <si>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</si>
  <si>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</si>
  <si>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</si>
  <si>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</si>
  <si>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</si>
  <si>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</si>
  <si>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</si>
  <si>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</si>
  <si>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</si>
  <si>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</si>
  <si>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</si>
  <si>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</si>
  <si>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</si>
  <si>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</si>
  <si>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</si>
  <si>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</si>
  <si>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</si>
  <si>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</si>
  <si>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</si>
  <si>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</si>
  <si>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</si>
  <si>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</si>
  <si>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</si>
  <si>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</si>
  <si>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</si>
  <si>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</si>
  <si>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</si>
  <si>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</si>
  <si>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</si>
  <si>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</si>
  <si>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</si>
  <si>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</si>
  <si>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</si>
  <si>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</si>
  <si>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</si>
  <si>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</si>
  <si>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</si>
  <si>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</si>
  <si>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</si>
  <si>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</si>
  <si>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</si>
  <si>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</si>
  <si>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</si>
  <si>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</si>
  <si>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</si>
  <si>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</si>
  <si>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</si>
  <si>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</si>
  <si>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</si>
  <si>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</si>
  <si>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</si>
  <si>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</si>
  <si>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</si>
  <si>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</si>
  <si>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</si>
  <si>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</si>
  <si>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</si>
  <si>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</si>
  <si>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</si>
  <si>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</si>
  <si>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</si>
  <si>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</si>
  <si>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</si>
  <si>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</si>
  <si>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</si>
  <si>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</si>
  <si>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</si>
  <si>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</si>
  <si>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</si>
  <si>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</si>
  <si>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</si>
  <si>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</si>
  <si>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</si>
  <si>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</si>
  <si>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</si>
  <si>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</si>
  <si>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</si>
  <si>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</si>
  <si>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</si>
  <si>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</si>
  <si>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</si>
  <si>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</si>
  <si>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</si>
  <si>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</si>
  <si>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</si>
  <si>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</si>
  <si>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</si>
  <si>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</si>
  <si>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</si>
  <si>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</si>
  <si>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</si>
  <si>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</si>
  <si>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</si>
  <si>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</si>
  <si>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</si>
  <si>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</si>
  <si>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</si>
  <si>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</si>
  <si>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</si>
  <si>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</si>
  <si>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</si>
  <si>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</si>
  <si>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</si>
  <si>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</si>
  <si>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</si>
  <si>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</si>
  <si>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</si>
  <si>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</si>
  <si>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</si>
  <si>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</si>
  <si>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</si>
  <si>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</si>
  <si>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</si>
  <si>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</si>
  <si>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</si>
  <si>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</si>
  <si>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</si>
  <si>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</si>
  <si>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</si>
  <si>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</si>
  <si>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</si>
  <si>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</si>
  <si>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</si>
  <si>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</si>
  <si>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</si>
  <si>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</si>
  <si>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</si>
  <si>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</si>
  <si>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</si>
  <si>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</si>
  <si>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</si>
  <si>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</si>
  <si>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</si>
  <si>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</si>
  <si>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</si>
  <si>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</si>
  <si>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</si>
  <si>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</si>
  <si>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</si>
  <si>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</si>
  <si>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</si>
  <si>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</si>
  <si>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</si>
  <si>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</si>
  <si>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</si>
  <si>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</si>
  <si>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</si>
  <si>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</si>
  <si>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</si>
  <si>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</si>
  <si>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</si>
  <si>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</si>
  <si>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</si>
  <si>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</si>
  <si>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</si>
  <si>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</si>
  <si>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</si>
  <si>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</si>
  <si>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</si>
  <si>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</si>
  <si>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</si>
  <si>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</si>
  <si>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</si>
  <si>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</si>
  <si>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</si>
  <si>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</si>
  <si>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</si>
  <si>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</si>
  <si>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</si>
  <si>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</si>
  <si>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</si>
  <si>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</si>
  <si>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</si>
  <si>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</si>
  <si>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</si>
  <si>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</si>
  <si>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</si>
  <si>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</si>
  <si>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</si>
  <si>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</si>
  <si>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</si>
  <si>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</si>
  <si>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</si>
  <si>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</si>
  <si>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</si>
  <si>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</si>
  <si>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</si>
  <si>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</si>
  <si>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</si>
  <si>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</si>
  <si>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</si>
  <si>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</si>
  <si>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</si>
  <si>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</si>
  <si>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</si>
  <si>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</si>
  <si>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</si>
  <si>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</si>
  <si>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</si>
  <si>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</si>
  <si>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</si>
  <si>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</si>
  <si>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</si>
  <si>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</si>
  <si>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</si>
  <si>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</si>
  <si>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</si>
  <si>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</si>
  <si>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</si>
  <si>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</si>
  <si>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</si>
  <si>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</si>
  <si>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</si>
  <si>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</si>
  <si>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</si>
  <si>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</si>
  <si>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</si>
  <si>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</si>
  <si>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</si>
  <si>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</si>
  <si>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</si>
  <si>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</si>
  <si>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</si>
  <si>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</si>
  <si>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</si>
  <si>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</si>
  <si>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</si>
  <si>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</si>
  <si>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</si>
  <si>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</si>
  <si>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</si>
  <si>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</si>
  <si>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</si>
  <si>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</si>
  <si>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</si>
  <si>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</si>
  <si>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</si>
  <si>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</si>
  <si>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</si>
  <si>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</si>
  <si>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Приложение 4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</si>
  <si>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</si>
  <si>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</si>
  <si>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L5270</t>
  </si>
  <si>
    <t>120 00 Z5270</t>
  </si>
  <si>
    <t>010 00 S3020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</si>
  <si>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</si>
  <si>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</si>
  <si>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</si>
  <si>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</si>
  <si>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</si>
  <si>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Единовременное пособие одному из родителей  в связи с рождением ребенка в День исторического рождения города 
(20 июня)</t>
  </si>
  <si>
    <t>от 04.04.2018 № 1704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</si>
</sst>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3" fontId="14" fillId="0" borderId="1" xfId="5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6" fillId="2" borderId="1" xfId="5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2" fillId="2" borderId="1" xfId="3" applyNumberFormat="1" applyFont="1" applyFill="1" applyBorder="1" applyAlignment="1">
      <alignment horizontal="center" wrapText="1"/>
    </xf>
    <xf numFmtId="3" fontId="9" fillId="2" borderId="1" xfId="6" applyNumberFormat="1" applyFont="1" applyFill="1" applyBorder="1" applyAlignment="1">
      <alignment horizontal="center"/>
    </xf>
    <xf numFmtId="3" fontId="2" fillId="2" borderId="1" xfId="6" applyNumberFormat="1" applyFont="1" applyFill="1" applyBorder="1" applyAlignment="1">
      <alignment horizontal="center"/>
    </xf>
    <xf numFmtId="3" fontId="14" fillId="2" borderId="1" xfId="5" applyNumberFormat="1" applyFont="1" applyFill="1" applyBorder="1" applyAlignment="1">
      <alignment horizontal="center"/>
    </xf>
    <xf numFmtId="3" fontId="14" fillId="2" borderId="1" xfId="5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L1387"/>
  <sheetViews>
    <sheetView showZeros="0" tabSelected="1" view="pageLayout" topLeftCell="A1319" zoomScaleNormal="80" zoomScaleSheetLayoutView="100" workbookViewId="0">
      <selection activeCell="AK11" sqref="AK11:AK12"/>
    </sheetView>
  </sheetViews>
  <sheetFormatPr defaultColWidth="9.109375" defaultRowHeight="16.8"/>
  <cols>
    <col min="1" max="1" width="66.6640625" style="3" customWidth="1"/>
    <col min="2" max="2" width="6" style="4" customWidth="1"/>
    <col min="3" max="4" width="5.88671875" style="5" customWidth="1"/>
    <col min="5" max="5" width="15.33203125" style="4" customWidth="1"/>
    <col min="6" max="6" width="5.33203125" style="5" customWidth="1"/>
    <col min="7" max="7" width="13.88671875" style="1" hidden="1" customWidth="1"/>
    <col min="8" max="8" width="17.5546875" style="1" hidden="1" customWidth="1"/>
    <col min="9" max="9" width="19" style="1" hidden="1" customWidth="1"/>
    <col min="10" max="10" width="18.5546875" style="1" hidden="1" customWidth="1"/>
    <col min="11" max="11" width="14.5546875" style="1" hidden="1" customWidth="1"/>
    <col min="12" max="12" width="15" style="1" hidden="1" customWidth="1"/>
    <col min="13" max="13" width="14.109375" style="1" hidden="1" customWidth="1"/>
    <col min="14" max="14" width="14.6640625" style="1" hidden="1" customWidth="1"/>
    <col min="15" max="15" width="16" style="1" hidden="1" customWidth="1"/>
    <col min="16" max="16" width="18.6640625" style="1" hidden="1" customWidth="1"/>
    <col min="17" max="17" width="14.5546875" style="1" hidden="1" customWidth="1"/>
    <col min="18" max="18" width="19.109375" style="1" hidden="1" customWidth="1"/>
    <col min="19" max="19" width="13.88671875" style="1" hidden="1" customWidth="1"/>
    <col min="20" max="20" width="22" style="1" hidden="1" customWidth="1"/>
    <col min="21" max="21" width="20.44140625" style="1" hidden="1" customWidth="1"/>
    <col min="22" max="22" width="24.6640625" style="1" hidden="1" customWidth="1"/>
    <col min="23" max="23" width="14.5546875" style="1" hidden="1" customWidth="1"/>
    <col min="24" max="24" width="19.109375" style="1" hidden="1" customWidth="1"/>
    <col min="25" max="25" width="13.88671875" style="1" hidden="1" customWidth="1"/>
    <col min="26" max="26" width="19" style="1" hidden="1" customWidth="1"/>
    <col min="27" max="27" width="16.88671875" style="83" hidden="1" customWidth="1"/>
    <col min="28" max="28" width="8.44140625" style="83" hidden="1" customWidth="1"/>
    <col min="29" max="29" width="14.5546875" style="83" hidden="1" customWidth="1"/>
    <col min="30" max="30" width="19.109375" style="83" hidden="1" customWidth="1"/>
    <col min="31" max="31" width="16.33203125" style="83" hidden="1" customWidth="1"/>
    <col min="32" max="32" width="67.33203125" style="83" hidden="1" customWidth="1"/>
    <col min="33" max="33" width="23.44140625" style="1" hidden="1" customWidth="1"/>
    <col min="34" max="34" width="24.6640625" style="1" hidden="1" customWidth="1"/>
    <col min="35" max="35" width="14.5546875" style="1" hidden="1" customWidth="1"/>
    <col min="36" max="36" width="19.109375" style="1" hidden="1" customWidth="1"/>
    <col min="37" max="37" width="16.33203125" style="1" customWidth="1"/>
    <col min="38" max="38" width="17.6640625" style="1" customWidth="1"/>
    <col min="39" max="16384" width="9.109375" style="1"/>
  </cols>
  <sheetData>
    <row r="1" spans="1:38" ht="21">
      <c r="A1" s="109" t="s">
        <v>700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ht="21">
      <c r="A2" s="109" t="s">
        <v>409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8" ht="21">
      <c r="A3" s="109" t="s">
        <v>712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</row>
    <row r="4" spans="1:38" ht="28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38" ht="21">
      <c r="A5" s="109" t="s">
        <v>500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</row>
    <row r="6" spans="1:38" ht="21">
      <c r="A6" s="109" t="s">
        <v>409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</row>
    <row r="7" spans="1:38" ht="21">
      <c r="A7" s="109" t="s">
        <v>593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</row>
    <row r="8" spans="1:38" ht="35.25" customHeight="1"/>
    <row r="9" spans="1:38" ht="189.75" customHeight="1">
      <c r="A9" s="113" t="s">
        <v>530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</row>
    <row r="10" spans="1:38" ht="31.5" customHeight="1">
      <c r="A10" s="106" t="s">
        <v>0</v>
      </c>
      <c r="B10" s="107" t="s">
        <v>1</v>
      </c>
      <c r="C10" s="108" t="s">
        <v>2</v>
      </c>
      <c r="D10" s="108" t="s">
        <v>3</v>
      </c>
      <c r="E10" s="108" t="s">
        <v>4</v>
      </c>
      <c r="F10" s="108" t="s">
        <v>5</v>
      </c>
      <c r="G10" s="105" t="s">
        <v>408</v>
      </c>
      <c r="H10" s="105"/>
      <c r="I10" s="104" t="s">
        <v>590</v>
      </c>
      <c r="J10" s="104" t="s">
        <v>633</v>
      </c>
      <c r="K10" s="104" t="s">
        <v>592</v>
      </c>
      <c r="L10" s="104" t="s">
        <v>591</v>
      </c>
      <c r="M10" s="105" t="s">
        <v>408</v>
      </c>
      <c r="N10" s="105"/>
      <c r="O10" s="104" t="s">
        <v>590</v>
      </c>
      <c r="P10" s="104" t="s">
        <v>636</v>
      </c>
      <c r="Q10" s="104" t="s">
        <v>592</v>
      </c>
      <c r="R10" s="104" t="s">
        <v>591</v>
      </c>
      <c r="S10" s="105" t="s">
        <v>408</v>
      </c>
      <c r="T10" s="105"/>
      <c r="U10" s="104" t="s">
        <v>590</v>
      </c>
      <c r="V10" s="104" t="s">
        <v>636</v>
      </c>
      <c r="W10" s="104" t="s">
        <v>592</v>
      </c>
      <c r="X10" s="104" t="s">
        <v>591</v>
      </c>
      <c r="Y10" s="105" t="s">
        <v>408</v>
      </c>
      <c r="Z10" s="105"/>
      <c r="AA10" s="110" t="s">
        <v>590</v>
      </c>
      <c r="AB10" s="110" t="s">
        <v>636</v>
      </c>
      <c r="AC10" s="110" t="s">
        <v>592</v>
      </c>
      <c r="AD10" s="110" t="s">
        <v>591</v>
      </c>
      <c r="AE10" s="111" t="s">
        <v>408</v>
      </c>
      <c r="AF10" s="111"/>
      <c r="AG10" s="104" t="s">
        <v>590</v>
      </c>
      <c r="AH10" s="104" t="s">
        <v>636</v>
      </c>
      <c r="AI10" s="104" t="s">
        <v>592</v>
      </c>
      <c r="AJ10" s="104" t="s">
        <v>591</v>
      </c>
      <c r="AK10" s="105" t="s">
        <v>408</v>
      </c>
      <c r="AL10" s="105"/>
    </row>
    <row r="11" spans="1:38" ht="22.5" hidden="1" customHeight="1">
      <c r="A11" s="106"/>
      <c r="B11" s="107"/>
      <c r="C11" s="108"/>
      <c r="D11" s="108"/>
      <c r="E11" s="108"/>
      <c r="F11" s="108"/>
      <c r="G11" s="105" t="s">
        <v>58</v>
      </c>
      <c r="H11" s="105" t="s">
        <v>481</v>
      </c>
      <c r="I11" s="104"/>
      <c r="J11" s="104"/>
      <c r="K11" s="104"/>
      <c r="L11" s="104"/>
      <c r="M11" s="105" t="s">
        <v>58</v>
      </c>
      <c r="N11" s="105" t="s">
        <v>481</v>
      </c>
      <c r="O11" s="104"/>
      <c r="P11" s="104"/>
      <c r="Q11" s="104"/>
      <c r="R11" s="104"/>
      <c r="S11" s="105" t="s">
        <v>58</v>
      </c>
      <c r="T11" s="105" t="s">
        <v>481</v>
      </c>
      <c r="U11" s="104"/>
      <c r="V11" s="104"/>
      <c r="W11" s="104"/>
      <c r="X11" s="104"/>
      <c r="Y11" s="105" t="s">
        <v>58</v>
      </c>
      <c r="Z11" s="105" t="s">
        <v>481</v>
      </c>
      <c r="AA11" s="110"/>
      <c r="AB11" s="110"/>
      <c r="AC11" s="110"/>
      <c r="AD11" s="110"/>
      <c r="AE11" s="111" t="s">
        <v>58</v>
      </c>
      <c r="AF11" s="111" t="s">
        <v>481</v>
      </c>
      <c r="AG11" s="104"/>
      <c r="AH11" s="104"/>
      <c r="AI11" s="104"/>
      <c r="AJ11" s="104"/>
      <c r="AK11" s="105" t="s">
        <v>58</v>
      </c>
      <c r="AL11" s="105" t="s">
        <v>481</v>
      </c>
    </row>
    <row r="12" spans="1:38" ht="84.75" hidden="1" customHeight="1">
      <c r="A12" s="106"/>
      <c r="B12" s="107"/>
      <c r="C12" s="108"/>
      <c r="D12" s="108"/>
      <c r="E12" s="108"/>
      <c r="F12" s="108"/>
      <c r="G12" s="105"/>
      <c r="H12" s="105"/>
      <c r="I12" s="104"/>
      <c r="J12" s="104"/>
      <c r="K12" s="104"/>
      <c r="L12" s="104"/>
      <c r="M12" s="105"/>
      <c r="N12" s="105"/>
      <c r="O12" s="104"/>
      <c r="P12" s="104"/>
      <c r="Q12" s="104"/>
      <c r="R12" s="104"/>
      <c r="S12" s="105"/>
      <c r="T12" s="105"/>
      <c r="U12" s="104"/>
      <c r="V12" s="104"/>
      <c r="W12" s="104"/>
      <c r="X12" s="104"/>
      <c r="Y12" s="105"/>
      <c r="Z12" s="105"/>
      <c r="AA12" s="110"/>
      <c r="AB12" s="110"/>
      <c r="AC12" s="110"/>
      <c r="AD12" s="110"/>
      <c r="AE12" s="111"/>
      <c r="AF12" s="111"/>
      <c r="AG12" s="104"/>
      <c r="AH12" s="104"/>
      <c r="AI12" s="104"/>
      <c r="AJ12" s="104"/>
      <c r="AK12" s="105"/>
      <c r="AL12" s="105"/>
    </row>
    <row r="13" spans="1:38" ht="27" hidden="1" customHeight="1">
      <c r="A13" s="21" t="s">
        <v>78</v>
      </c>
      <c r="B13" s="22">
        <v>900</v>
      </c>
      <c r="C13" s="23"/>
      <c r="D13" s="23"/>
      <c r="E13" s="22"/>
      <c r="F13" s="22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84">
        <f t="shared" ref="AA13:AF13" si="3">AA15+AA34+AA46</f>
        <v>0</v>
      </c>
      <c r="AB13" s="84">
        <f t="shared" si="3"/>
        <v>1987</v>
      </c>
      <c r="AC13" s="84">
        <f t="shared" si="3"/>
        <v>0</v>
      </c>
      <c r="AD13" s="84">
        <f t="shared" si="3"/>
        <v>0</v>
      </c>
      <c r="AE13" s="84">
        <f t="shared" si="3"/>
        <v>112793</v>
      </c>
      <c r="AF13" s="84">
        <f t="shared" si="3"/>
        <v>0</v>
      </c>
      <c r="AG13" s="6">
        <f t="shared" ref="AG13:AL13" si="4">AG15+AG34+AG46</f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6">
        <f t="shared" si="4"/>
        <v>112793</v>
      </c>
      <c r="AL13" s="6">
        <f t="shared" si="4"/>
        <v>0</v>
      </c>
    </row>
    <row r="14" spans="1:38" ht="17.25" hidden="1" customHeight="1">
      <c r="A14" s="21"/>
      <c r="B14" s="22"/>
      <c r="C14" s="23"/>
      <c r="D14" s="23"/>
      <c r="E14" s="22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84"/>
      <c r="AB14" s="84"/>
      <c r="AC14" s="84"/>
      <c r="AD14" s="84"/>
      <c r="AE14" s="84"/>
      <c r="AF14" s="84"/>
      <c r="AG14" s="6"/>
      <c r="AH14" s="6"/>
      <c r="AI14" s="6"/>
      <c r="AJ14" s="6"/>
      <c r="AK14" s="6"/>
      <c r="AL14" s="6"/>
    </row>
    <row r="15" spans="1:38" ht="81.75" hidden="1" customHeight="1">
      <c r="A15" s="24" t="s">
        <v>79</v>
      </c>
      <c r="B15" s="25">
        <f>B13</f>
        <v>900</v>
      </c>
      <c r="C15" s="25" t="s">
        <v>22</v>
      </c>
      <c r="D15" s="25" t="s">
        <v>80</v>
      </c>
      <c r="E15" s="25"/>
      <c r="F15" s="25"/>
      <c r="G15" s="7">
        <f>G16</f>
        <v>62600</v>
      </c>
      <c r="H15" s="7">
        <f>H16</f>
        <v>0</v>
      </c>
      <c r="I15" s="7">
        <f t="shared" ref="I15:X16" si="5">I16</f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62600</v>
      </c>
      <c r="N15" s="7">
        <f t="shared" si="5"/>
        <v>0</v>
      </c>
      <c r="O15" s="7">
        <f t="shared" si="5"/>
        <v>0</v>
      </c>
      <c r="P15" s="7">
        <f t="shared" si="5"/>
        <v>0</v>
      </c>
      <c r="Q15" s="7">
        <f t="shared" si="5"/>
        <v>0</v>
      </c>
      <c r="R15" s="7">
        <f t="shared" si="5"/>
        <v>0</v>
      </c>
      <c r="S15" s="7">
        <f t="shared" si="5"/>
        <v>62600</v>
      </c>
      <c r="T15" s="7">
        <f t="shared" si="5"/>
        <v>0</v>
      </c>
      <c r="U15" s="7">
        <f t="shared" si="5"/>
        <v>0</v>
      </c>
      <c r="V15" s="7">
        <f t="shared" si="5"/>
        <v>0</v>
      </c>
      <c r="W15" s="7">
        <f t="shared" si="5"/>
        <v>0</v>
      </c>
      <c r="X15" s="7">
        <f t="shared" si="5"/>
        <v>0</v>
      </c>
      <c r="Y15" s="7">
        <f t="shared" ref="U15:AJ16" si="6">Y16</f>
        <v>62600</v>
      </c>
      <c r="Z15" s="7">
        <f t="shared" si="6"/>
        <v>0</v>
      </c>
      <c r="AA15" s="85">
        <f t="shared" si="6"/>
        <v>0</v>
      </c>
      <c r="AB15" s="85">
        <f t="shared" si="6"/>
        <v>1577</v>
      </c>
      <c r="AC15" s="85">
        <f t="shared" si="6"/>
        <v>0</v>
      </c>
      <c r="AD15" s="85">
        <f t="shared" si="6"/>
        <v>0</v>
      </c>
      <c r="AE15" s="85">
        <f t="shared" si="6"/>
        <v>64177</v>
      </c>
      <c r="AF15" s="85">
        <f t="shared" si="6"/>
        <v>0</v>
      </c>
      <c r="AG15" s="7">
        <f t="shared" si="6"/>
        <v>0</v>
      </c>
      <c r="AH15" s="7">
        <f t="shared" si="6"/>
        <v>0</v>
      </c>
      <c r="AI15" s="7">
        <f t="shared" si="6"/>
        <v>0</v>
      </c>
      <c r="AJ15" s="7">
        <f t="shared" si="6"/>
        <v>0</v>
      </c>
      <c r="AK15" s="7">
        <f t="shared" ref="AG15:AL16" si="7">AK16</f>
        <v>64177</v>
      </c>
      <c r="AL15" s="7">
        <f t="shared" si="7"/>
        <v>0</v>
      </c>
    </row>
    <row r="16" spans="1:38" ht="19.5" hidden="1" customHeight="1">
      <c r="A16" s="26" t="s">
        <v>62</v>
      </c>
      <c r="B16" s="27">
        <f t="shared" ref="B16:B20" si="8">B15</f>
        <v>900</v>
      </c>
      <c r="C16" s="27" t="s">
        <v>22</v>
      </c>
      <c r="D16" s="27" t="s">
        <v>80</v>
      </c>
      <c r="E16" s="27" t="s">
        <v>63</v>
      </c>
      <c r="F16" s="27"/>
      <c r="G16" s="8">
        <f>G17</f>
        <v>62600</v>
      </c>
      <c r="H16" s="8">
        <f>H17</f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62600</v>
      </c>
      <c r="N16" s="8">
        <f t="shared" si="5"/>
        <v>0</v>
      </c>
      <c r="O16" s="8">
        <f t="shared" si="5"/>
        <v>0</v>
      </c>
      <c r="P16" s="8">
        <f t="shared" si="5"/>
        <v>0</v>
      </c>
      <c r="Q16" s="8">
        <f t="shared" si="5"/>
        <v>0</v>
      </c>
      <c r="R16" s="8">
        <f t="shared" si="5"/>
        <v>0</v>
      </c>
      <c r="S16" s="8">
        <f t="shared" si="5"/>
        <v>62600</v>
      </c>
      <c r="T16" s="8">
        <f t="shared" si="5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62600</v>
      </c>
      <c r="Z16" s="8">
        <f t="shared" si="6"/>
        <v>0</v>
      </c>
      <c r="AA16" s="86">
        <f t="shared" si="6"/>
        <v>0</v>
      </c>
      <c r="AB16" s="86">
        <f t="shared" si="6"/>
        <v>1577</v>
      </c>
      <c r="AC16" s="86">
        <f t="shared" si="6"/>
        <v>0</v>
      </c>
      <c r="AD16" s="86">
        <f t="shared" si="6"/>
        <v>0</v>
      </c>
      <c r="AE16" s="86">
        <f t="shared" si="6"/>
        <v>64177</v>
      </c>
      <c r="AF16" s="86">
        <f t="shared" si="6"/>
        <v>0</v>
      </c>
      <c r="AG16" s="8">
        <f t="shared" si="7"/>
        <v>0</v>
      </c>
      <c r="AH16" s="8">
        <f t="shared" si="7"/>
        <v>0</v>
      </c>
      <c r="AI16" s="8">
        <f t="shared" si="7"/>
        <v>0</v>
      </c>
      <c r="AJ16" s="8">
        <f t="shared" si="7"/>
        <v>0</v>
      </c>
      <c r="AK16" s="8">
        <f t="shared" si="7"/>
        <v>64177</v>
      </c>
      <c r="AL16" s="8">
        <f t="shared" si="7"/>
        <v>0</v>
      </c>
    </row>
    <row r="17" spans="1:38" ht="36" hidden="1" customHeight="1">
      <c r="A17" s="26" t="s">
        <v>81</v>
      </c>
      <c r="B17" s="27">
        <f t="shared" si="8"/>
        <v>900</v>
      </c>
      <c r="C17" s="27" t="s">
        <v>22</v>
      </c>
      <c r="D17" s="27" t="s">
        <v>80</v>
      </c>
      <c r="E17" s="27" t="s">
        <v>82</v>
      </c>
      <c r="F17" s="27"/>
      <c r="G17" s="8">
        <f t="shared" ref="G17:H17" si="9">G18+G21+G24</f>
        <v>62600</v>
      </c>
      <c r="H17" s="8">
        <f t="shared" si="9"/>
        <v>0</v>
      </c>
      <c r="I17" s="8">
        <f t="shared" ref="I17:N17" si="10">I18+I21+I24</f>
        <v>0</v>
      </c>
      <c r="J17" s="8">
        <f t="shared" si="10"/>
        <v>0</v>
      </c>
      <c r="K17" s="8">
        <f t="shared" si="10"/>
        <v>0</v>
      </c>
      <c r="L17" s="8">
        <f t="shared" si="10"/>
        <v>0</v>
      </c>
      <c r="M17" s="8">
        <f t="shared" si="10"/>
        <v>62600</v>
      </c>
      <c r="N17" s="8">
        <f t="shared" si="10"/>
        <v>0</v>
      </c>
      <c r="O17" s="8">
        <f t="shared" ref="O17:T17" si="11">O18+O21+O24</f>
        <v>0</v>
      </c>
      <c r="P17" s="8">
        <f t="shared" si="11"/>
        <v>0</v>
      </c>
      <c r="Q17" s="8">
        <f t="shared" si="11"/>
        <v>0</v>
      </c>
      <c r="R17" s="8">
        <f t="shared" si="11"/>
        <v>0</v>
      </c>
      <c r="S17" s="8">
        <f t="shared" si="11"/>
        <v>62600</v>
      </c>
      <c r="T17" s="8">
        <f t="shared" si="11"/>
        <v>0</v>
      </c>
      <c r="U17" s="8">
        <f t="shared" ref="U17:Z17" si="12">U18+U21+U24</f>
        <v>0</v>
      </c>
      <c r="V17" s="8">
        <f t="shared" si="12"/>
        <v>0</v>
      </c>
      <c r="W17" s="8">
        <f t="shared" si="12"/>
        <v>0</v>
      </c>
      <c r="X17" s="8">
        <f t="shared" si="12"/>
        <v>0</v>
      </c>
      <c r="Y17" s="8">
        <f t="shared" si="12"/>
        <v>62600</v>
      </c>
      <c r="Z17" s="8">
        <f t="shared" si="12"/>
        <v>0</v>
      </c>
      <c r="AA17" s="86">
        <f t="shared" ref="AA17:AF17" si="13">AA18+AA21+AA24</f>
        <v>0</v>
      </c>
      <c r="AB17" s="86">
        <f t="shared" si="13"/>
        <v>1577</v>
      </c>
      <c r="AC17" s="86">
        <f t="shared" si="13"/>
        <v>0</v>
      </c>
      <c r="AD17" s="86">
        <f t="shared" si="13"/>
        <v>0</v>
      </c>
      <c r="AE17" s="86">
        <f t="shared" si="13"/>
        <v>64177</v>
      </c>
      <c r="AF17" s="86">
        <f t="shared" si="13"/>
        <v>0</v>
      </c>
      <c r="AG17" s="8">
        <f t="shared" ref="AG17:AL17" si="14">AG18+AG21+AG24</f>
        <v>0</v>
      </c>
      <c r="AH17" s="8">
        <f t="shared" si="14"/>
        <v>0</v>
      </c>
      <c r="AI17" s="8">
        <f t="shared" si="14"/>
        <v>0</v>
      </c>
      <c r="AJ17" s="8">
        <f t="shared" si="14"/>
        <v>0</v>
      </c>
      <c r="AK17" s="8">
        <f t="shared" si="14"/>
        <v>64177</v>
      </c>
      <c r="AL17" s="8">
        <f t="shared" si="14"/>
        <v>0</v>
      </c>
    </row>
    <row r="18" spans="1:38" ht="33.6" hidden="1">
      <c r="A18" s="26" t="s">
        <v>83</v>
      </c>
      <c r="B18" s="27">
        <f t="shared" si="8"/>
        <v>900</v>
      </c>
      <c r="C18" s="27" t="s">
        <v>22</v>
      </c>
      <c r="D18" s="27" t="s">
        <v>80</v>
      </c>
      <c r="E18" s="27" t="s">
        <v>84</v>
      </c>
      <c r="F18" s="27"/>
      <c r="G18" s="8">
        <f>G19</f>
        <v>2116</v>
      </c>
      <c r="H18" s="8">
        <f>H19</f>
        <v>0</v>
      </c>
      <c r="I18" s="8">
        <f t="shared" ref="I18:X19" si="15">I19</f>
        <v>0</v>
      </c>
      <c r="J18" s="8">
        <f t="shared" si="15"/>
        <v>0</v>
      </c>
      <c r="K18" s="8">
        <f t="shared" si="15"/>
        <v>0</v>
      </c>
      <c r="L18" s="8">
        <f t="shared" si="15"/>
        <v>0</v>
      </c>
      <c r="M18" s="8">
        <f t="shared" si="15"/>
        <v>2116</v>
      </c>
      <c r="N18" s="8">
        <f t="shared" si="15"/>
        <v>0</v>
      </c>
      <c r="O18" s="8">
        <f t="shared" si="15"/>
        <v>0</v>
      </c>
      <c r="P18" s="8">
        <f t="shared" si="15"/>
        <v>0</v>
      </c>
      <c r="Q18" s="8">
        <f t="shared" si="15"/>
        <v>0</v>
      </c>
      <c r="R18" s="8">
        <f t="shared" si="15"/>
        <v>0</v>
      </c>
      <c r="S18" s="8">
        <f t="shared" si="15"/>
        <v>2116</v>
      </c>
      <c r="T18" s="8">
        <f t="shared" si="15"/>
        <v>0</v>
      </c>
      <c r="U18" s="8">
        <f t="shared" si="15"/>
        <v>0</v>
      </c>
      <c r="V18" s="8">
        <f t="shared" si="15"/>
        <v>0</v>
      </c>
      <c r="W18" s="8">
        <f t="shared" si="15"/>
        <v>0</v>
      </c>
      <c r="X18" s="8">
        <f t="shared" si="15"/>
        <v>0</v>
      </c>
      <c r="Y18" s="8">
        <f t="shared" ref="U18:AJ19" si="16">Y19</f>
        <v>2116</v>
      </c>
      <c r="Z18" s="8">
        <f t="shared" si="16"/>
        <v>0</v>
      </c>
      <c r="AA18" s="86">
        <f t="shared" si="16"/>
        <v>0</v>
      </c>
      <c r="AB18" s="86">
        <f t="shared" si="16"/>
        <v>64</v>
      </c>
      <c r="AC18" s="86">
        <f t="shared" si="16"/>
        <v>0</v>
      </c>
      <c r="AD18" s="86">
        <f t="shared" si="16"/>
        <v>0</v>
      </c>
      <c r="AE18" s="86">
        <f t="shared" si="16"/>
        <v>2180</v>
      </c>
      <c r="AF18" s="86">
        <f t="shared" si="16"/>
        <v>0</v>
      </c>
      <c r="AG18" s="8">
        <f t="shared" si="16"/>
        <v>0</v>
      </c>
      <c r="AH18" s="8">
        <f t="shared" si="16"/>
        <v>0</v>
      </c>
      <c r="AI18" s="8">
        <f t="shared" si="16"/>
        <v>0</v>
      </c>
      <c r="AJ18" s="8">
        <f t="shared" si="16"/>
        <v>0</v>
      </c>
      <c r="AK18" s="8">
        <f t="shared" ref="AG18:AL19" si="17">AK19</f>
        <v>2180</v>
      </c>
      <c r="AL18" s="8">
        <f t="shared" si="17"/>
        <v>0</v>
      </c>
    </row>
    <row r="19" spans="1:38" ht="66.75" hidden="1" customHeight="1">
      <c r="A19" s="26" t="s">
        <v>456</v>
      </c>
      <c r="B19" s="27">
        <f t="shared" si="8"/>
        <v>900</v>
      </c>
      <c r="C19" s="27" t="s">
        <v>22</v>
      </c>
      <c r="D19" s="27" t="s">
        <v>80</v>
      </c>
      <c r="E19" s="27" t="s">
        <v>84</v>
      </c>
      <c r="F19" s="27" t="s">
        <v>85</v>
      </c>
      <c r="G19" s="9">
        <f>G20</f>
        <v>2116</v>
      </c>
      <c r="H19" s="9">
        <f>H20</f>
        <v>0</v>
      </c>
      <c r="I19" s="9">
        <f t="shared" si="15"/>
        <v>0</v>
      </c>
      <c r="J19" s="9">
        <f t="shared" si="15"/>
        <v>0</v>
      </c>
      <c r="K19" s="9">
        <f t="shared" si="15"/>
        <v>0</v>
      </c>
      <c r="L19" s="9">
        <f t="shared" si="15"/>
        <v>0</v>
      </c>
      <c r="M19" s="9">
        <f t="shared" si="15"/>
        <v>2116</v>
      </c>
      <c r="N19" s="9">
        <f t="shared" si="15"/>
        <v>0</v>
      </c>
      <c r="O19" s="9">
        <f t="shared" si="15"/>
        <v>0</v>
      </c>
      <c r="P19" s="9">
        <f t="shared" si="15"/>
        <v>0</v>
      </c>
      <c r="Q19" s="9">
        <f t="shared" si="15"/>
        <v>0</v>
      </c>
      <c r="R19" s="9">
        <f t="shared" si="15"/>
        <v>0</v>
      </c>
      <c r="S19" s="9">
        <f t="shared" si="15"/>
        <v>2116</v>
      </c>
      <c r="T19" s="9">
        <f t="shared" si="15"/>
        <v>0</v>
      </c>
      <c r="U19" s="9">
        <f t="shared" si="16"/>
        <v>0</v>
      </c>
      <c r="V19" s="9">
        <f t="shared" si="16"/>
        <v>0</v>
      </c>
      <c r="W19" s="9">
        <f t="shared" si="16"/>
        <v>0</v>
      </c>
      <c r="X19" s="9">
        <f t="shared" si="16"/>
        <v>0</v>
      </c>
      <c r="Y19" s="9">
        <f t="shared" si="16"/>
        <v>2116</v>
      </c>
      <c r="Z19" s="9">
        <f t="shared" si="16"/>
        <v>0</v>
      </c>
      <c r="AA19" s="87">
        <f t="shared" si="16"/>
        <v>0</v>
      </c>
      <c r="AB19" s="87">
        <f t="shared" si="16"/>
        <v>64</v>
      </c>
      <c r="AC19" s="87">
        <f t="shared" si="16"/>
        <v>0</v>
      </c>
      <c r="AD19" s="87">
        <f t="shared" si="16"/>
        <v>0</v>
      </c>
      <c r="AE19" s="87">
        <f t="shared" si="16"/>
        <v>2180</v>
      </c>
      <c r="AF19" s="87">
        <f t="shared" si="16"/>
        <v>0</v>
      </c>
      <c r="AG19" s="9">
        <f t="shared" si="17"/>
        <v>0</v>
      </c>
      <c r="AH19" s="9">
        <f t="shared" si="17"/>
        <v>0</v>
      </c>
      <c r="AI19" s="9">
        <f t="shared" si="17"/>
        <v>0</v>
      </c>
      <c r="AJ19" s="9">
        <f t="shared" si="17"/>
        <v>0</v>
      </c>
      <c r="AK19" s="9">
        <f t="shared" si="17"/>
        <v>2180</v>
      </c>
      <c r="AL19" s="9">
        <f t="shared" si="17"/>
        <v>0</v>
      </c>
    </row>
    <row r="20" spans="1:38" ht="33.75" hidden="1" customHeight="1">
      <c r="A20" s="26" t="s">
        <v>86</v>
      </c>
      <c r="B20" s="27">
        <f t="shared" si="8"/>
        <v>900</v>
      </c>
      <c r="C20" s="27" t="s">
        <v>22</v>
      </c>
      <c r="D20" s="27" t="s">
        <v>80</v>
      </c>
      <c r="E20" s="27" t="s">
        <v>84</v>
      </c>
      <c r="F20" s="27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87"/>
      <c r="AB20" s="87">
        <v>64</v>
      </c>
      <c r="AC20" s="87"/>
      <c r="AD20" s="88"/>
      <c r="AE20" s="87">
        <f>Y20+AA20+AB20+AC20+AD20</f>
        <v>2180</v>
      </c>
      <c r="AF20" s="88">
        <f>Z20+AD20</f>
        <v>0</v>
      </c>
      <c r="AG20" s="9"/>
      <c r="AH20" s="9"/>
      <c r="AI20" s="9"/>
      <c r="AJ20" s="10"/>
      <c r="AK20" s="9">
        <f>AE20+AG20+AH20+AI20+AJ20</f>
        <v>2180</v>
      </c>
      <c r="AL20" s="10">
        <f>AF20+AJ20</f>
        <v>0</v>
      </c>
    </row>
    <row r="21" spans="1:38" ht="34.5" hidden="1" customHeight="1">
      <c r="A21" s="26" t="s">
        <v>88</v>
      </c>
      <c r="B21" s="27">
        <f>B19</f>
        <v>900</v>
      </c>
      <c r="C21" s="27" t="s">
        <v>22</v>
      </c>
      <c r="D21" s="27" t="s">
        <v>80</v>
      </c>
      <c r="E21" s="27" t="s">
        <v>89</v>
      </c>
      <c r="F21" s="27"/>
      <c r="G21" s="9">
        <f>G22</f>
        <v>1310</v>
      </c>
      <c r="H21" s="9">
        <f>H22</f>
        <v>0</v>
      </c>
      <c r="I21" s="9">
        <f t="shared" ref="I21:X22" si="18">I22</f>
        <v>0</v>
      </c>
      <c r="J21" s="9">
        <f t="shared" si="18"/>
        <v>0</v>
      </c>
      <c r="K21" s="9">
        <f t="shared" si="18"/>
        <v>0</v>
      </c>
      <c r="L21" s="9">
        <f t="shared" si="18"/>
        <v>0</v>
      </c>
      <c r="M21" s="9">
        <f t="shared" si="18"/>
        <v>1310</v>
      </c>
      <c r="N21" s="9">
        <f t="shared" si="18"/>
        <v>0</v>
      </c>
      <c r="O21" s="9">
        <f t="shared" si="18"/>
        <v>0</v>
      </c>
      <c r="P21" s="9">
        <f t="shared" si="18"/>
        <v>0</v>
      </c>
      <c r="Q21" s="9">
        <f t="shared" si="18"/>
        <v>0</v>
      </c>
      <c r="R21" s="9">
        <f t="shared" si="18"/>
        <v>0</v>
      </c>
      <c r="S21" s="9">
        <f t="shared" si="18"/>
        <v>1310</v>
      </c>
      <c r="T21" s="9">
        <f t="shared" si="18"/>
        <v>0</v>
      </c>
      <c r="U21" s="9">
        <f t="shared" si="18"/>
        <v>0</v>
      </c>
      <c r="V21" s="9">
        <f t="shared" si="18"/>
        <v>0</v>
      </c>
      <c r="W21" s="9">
        <f t="shared" si="18"/>
        <v>0</v>
      </c>
      <c r="X21" s="9">
        <f t="shared" si="18"/>
        <v>0</v>
      </c>
      <c r="Y21" s="9">
        <f t="shared" ref="U21:AJ22" si="19">Y22</f>
        <v>1310</v>
      </c>
      <c r="Z21" s="9">
        <f t="shared" si="19"/>
        <v>0</v>
      </c>
      <c r="AA21" s="87">
        <f t="shared" si="19"/>
        <v>0</v>
      </c>
      <c r="AB21" s="87">
        <f t="shared" si="19"/>
        <v>40</v>
      </c>
      <c r="AC21" s="87">
        <f t="shared" si="19"/>
        <v>0</v>
      </c>
      <c r="AD21" s="87">
        <f t="shared" si="19"/>
        <v>0</v>
      </c>
      <c r="AE21" s="87">
        <f t="shared" si="19"/>
        <v>1350</v>
      </c>
      <c r="AF21" s="87">
        <f t="shared" si="19"/>
        <v>0</v>
      </c>
      <c r="AG21" s="9">
        <f t="shared" si="19"/>
        <v>0</v>
      </c>
      <c r="AH21" s="9">
        <f t="shared" si="19"/>
        <v>0</v>
      </c>
      <c r="AI21" s="9">
        <f t="shared" si="19"/>
        <v>0</v>
      </c>
      <c r="AJ21" s="9">
        <f t="shared" si="19"/>
        <v>0</v>
      </c>
      <c r="AK21" s="9">
        <f t="shared" ref="AG21:AL22" si="20">AK22</f>
        <v>1350</v>
      </c>
      <c r="AL21" s="9">
        <f t="shared" si="20"/>
        <v>0</v>
      </c>
    </row>
    <row r="22" spans="1:38" ht="66.75" hidden="1" customHeight="1">
      <c r="A22" s="26" t="s">
        <v>456</v>
      </c>
      <c r="B22" s="27">
        <f>B21</f>
        <v>900</v>
      </c>
      <c r="C22" s="27" t="s">
        <v>22</v>
      </c>
      <c r="D22" s="27" t="s">
        <v>80</v>
      </c>
      <c r="E22" s="27" t="s">
        <v>89</v>
      </c>
      <c r="F22" s="27" t="s">
        <v>85</v>
      </c>
      <c r="G22" s="9">
        <f>G23</f>
        <v>1310</v>
      </c>
      <c r="H22" s="9">
        <f>H23</f>
        <v>0</v>
      </c>
      <c r="I22" s="9">
        <f t="shared" si="18"/>
        <v>0</v>
      </c>
      <c r="J22" s="9">
        <f t="shared" si="18"/>
        <v>0</v>
      </c>
      <c r="K22" s="9">
        <f t="shared" si="18"/>
        <v>0</v>
      </c>
      <c r="L22" s="9">
        <f t="shared" si="18"/>
        <v>0</v>
      </c>
      <c r="M22" s="9">
        <f t="shared" si="18"/>
        <v>1310</v>
      </c>
      <c r="N22" s="9">
        <f t="shared" si="18"/>
        <v>0</v>
      </c>
      <c r="O22" s="9">
        <f t="shared" si="18"/>
        <v>0</v>
      </c>
      <c r="P22" s="9">
        <f t="shared" si="18"/>
        <v>0</v>
      </c>
      <c r="Q22" s="9">
        <f t="shared" si="18"/>
        <v>0</v>
      </c>
      <c r="R22" s="9">
        <f t="shared" si="18"/>
        <v>0</v>
      </c>
      <c r="S22" s="9">
        <f t="shared" si="18"/>
        <v>1310</v>
      </c>
      <c r="T22" s="9">
        <f t="shared" si="18"/>
        <v>0</v>
      </c>
      <c r="U22" s="9">
        <f t="shared" si="19"/>
        <v>0</v>
      </c>
      <c r="V22" s="9">
        <f t="shared" si="19"/>
        <v>0</v>
      </c>
      <c r="W22" s="9">
        <f t="shared" si="19"/>
        <v>0</v>
      </c>
      <c r="X22" s="9">
        <f t="shared" si="19"/>
        <v>0</v>
      </c>
      <c r="Y22" s="9">
        <f t="shared" si="19"/>
        <v>1310</v>
      </c>
      <c r="Z22" s="9">
        <f t="shared" si="19"/>
        <v>0</v>
      </c>
      <c r="AA22" s="87">
        <f t="shared" si="19"/>
        <v>0</v>
      </c>
      <c r="AB22" s="87">
        <f t="shared" si="19"/>
        <v>40</v>
      </c>
      <c r="AC22" s="87">
        <f t="shared" si="19"/>
        <v>0</v>
      </c>
      <c r="AD22" s="87">
        <f t="shared" si="19"/>
        <v>0</v>
      </c>
      <c r="AE22" s="87">
        <f t="shared" si="19"/>
        <v>1350</v>
      </c>
      <c r="AF22" s="87">
        <f t="shared" si="19"/>
        <v>0</v>
      </c>
      <c r="AG22" s="9">
        <f t="shared" si="20"/>
        <v>0</v>
      </c>
      <c r="AH22" s="9">
        <f t="shared" si="20"/>
        <v>0</v>
      </c>
      <c r="AI22" s="9">
        <f t="shared" si="20"/>
        <v>0</v>
      </c>
      <c r="AJ22" s="9">
        <f t="shared" si="20"/>
        <v>0</v>
      </c>
      <c r="AK22" s="9">
        <f t="shared" si="20"/>
        <v>1350</v>
      </c>
      <c r="AL22" s="9">
        <f t="shared" si="20"/>
        <v>0</v>
      </c>
    </row>
    <row r="23" spans="1:38" ht="36.75" hidden="1" customHeight="1">
      <c r="A23" s="26" t="s">
        <v>86</v>
      </c>
      <c r="B23" s="27">
        <f>B22</f>
        <v>900</v>
      </c>
      <c r="C23" s="27" t="s">
        <v>22</v>
      </c>
      <c r="D23" s="27" t="s">
        <v>80</v>
      </c>
      <c r="E23" s="27" t="s">
        <v>89</v>
      </c>
      <c r="F23" s="27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87"/>
      <c r="AB23" s="87">
        <v>40</v>
      </c>
      <c r="AC23" s="87"/>
      <c r="AD23" s="88"/>
      <c r="AE23" s="87">
        <f>Y23+AA23+AB23+AC23+AD23</f>
        <v>1350</v>
      </c>
      <c r="AF23" s="88">
        <f>Z23+AD23</f>
        <v>0</v>
      </c>
      <c r="AG23" s="9"/>
      <c r="AH23" s="9"/>
      <c r="AI23" s="9"/>
      <c r="AJ23" s="10"/>
      <c r="AK23" s="9">
        <f>AE23+AG23+AH23+AI23+AJ23</f>
        <v>1350</v>
      </c>
      <c r="AL23" s="10">
        <f>AF23+AJ23</f>
        <v>0</v>
      </c>
    </row>
    <row r="24" spans="1:38" ht="23.25" hidden="1" customHeight="1">
      <c r="A24" s="26" t="s">
        <v>90</v>
      </c>
      <c r="B24" s="27">
        <f>B22</f>
        <v>900</v>
      </c>
      <c r="C24" s="27" t="s">
        <v>22</v>
      </c>
      <c r="D24" s="27" t="s">
        <v>80</v>
      </c>
      <c r="E24" s="27" t="s">
        <v>91</v>
      </c>
      <c r="F24" s="27"/>
      <c r="G24" s="9">
        <f t="shared" ref="G24:H24" si="21">G25+G27+G31+G29</f>
        <v>59174</v>
      </c>
      <c r="H24" s="9">
        <f t="shared" si="21"/>
        <v>0</v>
      </c>
      <c r="I24" s="9">
        <f t="shared" ref="I24:N24" si="22">I25+I27+I31+I29</f>
        <v>0</v>
      </c>
      <c r="J24" s="9">
        <f t="shared" si="22"/>
        <v>0</v>
      </c>
      <c r="K24" s="9">
        <f t="shared" si="22"/>
        <v>0</v>
      </c>
      <c r="L24" s="9">
        <f t="shared" si="22"/>
        <v>0</v>
      </c>
      <c r="M24" s="9">
        <f t="shared" si="22"/>
        <v>59174</v>
      </c>
      <c r="N24" s="9">
        <f t="shared" si="22"/>
        <v>0</v>
      </c>
      <c r="O24" s="9">
        <f t="shared" ref="O24:T24" si="23">O25+O27+O31+O29</f>
        <v>0</v>
      </c>
      <c r="P24" s="9">
        <f t="shared" si="23"/>
        <v>0</v>
      </c>
      <c r="Q24" s="9">
        <f t="shared" si="23"/>
        <v>0</v>
      </c>
      <c r="R24" s="9">
        <f t="shared" si="23"/>
        <v>0</v>
      </c>
      <c r="S24" s="9">
        <f t="shared" si="23"/>
        <v>59174</v>
      </c>
      <c r="T24" s="9">
        <f t="shared" si="23"/>
        <v>0</v>
      </c>
      <c r="U24" s="9">
        <f t="shared" ref="U24:Z24" si="24">U25+U27+U31+U29</f>
        <v>0</v>
      </c>
      <c r="V24" s="9">
        <f t="shared" si="24"/>
        <v>0</v>
      </c>
      <c r="W24" s="9">
        <f t="shared" si="24"/>
        <v>0</v>
      </c>
      <c r="X24" s="9">
        <f t="shared" si="24"/>
        <v>0</v>
      </c>
      <c r="Y24" s="9">
        <f t="shared" si="24"/>
        <v>59174</v>
      </c>
      <c r="Z24" s="9">
        <f t="shared" si="24"/>
        <v>0</v>
      </c>
      <c r="AA24" s="87">
        <f t="shared" ref="AA24:AF24" si="25">AA25+AA27+AA31+AA29</f>
        <v>0</v>
      </c>
      <c r="AB24" s="87">
        <f t="shared" si="25"/>
        <v>1473</v>
      </c>
      <c r="AC24" s="87">
        <f t="shared" si="25"/>
        <v>0</v>
      </c>
      <c r="AD24" s="87">
        <f t="shared" si="25"/>
        <v>0</v>
      </c>
      <c r="AE24" s="87">
        <f t="shared" si="25"/>
        <v>60647</v>
      </c>
      <c r="AF24" s="87">
        <f t="shared" si="25"/>
        <v>0</v>
      </c>
      <c r="AG24" s="9">
        <f t="shared" ref="AG24:AL24" si="26">AG25+AG27+AG31+AG29</f>
        <v>0</v>
      </c>
      <c r="AH24" s="9">
        <f t="shared" si="26"/>
        <v>0</v>
      </c>
      <c r="AI24" s="9">
        <f t="shared" si="26"/>
        <v>0</v>
      </c>
      <c r="AJ24" s="9">
        <f t="shared" si="26"/>
        <v>0</v>
      </c>
      <c r="AK24" s="9">
        <f t="shared" si="26"/>
        <v>60647</v>
      </c>
      <c r="AL24" s="9">
        <f t="shared" si="26"/>
        <v>0</v>
      </c>
    </row>
    <row r="25" spans="1:38" ht="66.75" hidden="1" customHeight="1">
      <c r="A25" s="26" t="s">
        <v>456</v>
      </c>
      <c r="B25" s="27">
        <f>B24</f>
        <v>900</v>
      </c>
      <c r="C25" s="27" t="s">
        <v>22</v>
      </c>
      <c r="D25" s="27" t="s">
        <v>80</v>
      </c>
      <c r="E25" s="27" t="s">
        <v>91</v>
      </c>
      <c r="F25" s="27" t="s">
        <v>85</v>
      </c>
      <c r="G25" s="9">
        <f t="shared" ref="G25:AL25" si="27">G26</f>
        <v>49472</v>
      </c>
      <c r="H25" s="9">
        <f t="shared" si="27"/>
        <v>0</v>
      </c>
      <c r="I25" s="9">
        <f t="shared" si="27"/>
        <v>0</v>
      </c>
      <c r="J25" s="9">
        <f t="shared" si="27"/>
        <v>0</v>
      </c>
      <c r="K25" s="9">
        <f t="shared" si="27"/>
        <v>0</v>
      </c>
      <c r="L25" s="9">
        <f t="shared" si="27"/>
        <v>0</v>
      </c>
      <c r="M25" s="9">
        <f t="shared" si="27"/>
        <v>49472</v>
      </c>
      <c r="N25" s="9">
        <f t="shared" si="27"/>
        <v>0</v>
      </c>
      <c r="O25" s="9">
        <f t="shared" si="27"/>
        <v>0</v>
      </c>
      <c r="P25" s="9">
        <f t="shared" si="27"/>
        <v>0</v>
      </c>
      <c r="Q25" s="9">
        <f t="shared" si="27"/>
        <v>0</v>
      </c>
      <c r="R25" s="9">
        <f t="shared" si="27"/>
        <v>0</v>
      </c>
      <c r="S25" s="9">
        <f t="shared" si="27"/>
        <v>49472</v>
      </c>
      <c r="T25" s="9">
        <f t="shared" si="27"/>
        <v>0</v>
      </c>
      <c r="U25" s="9">
        <f t="shared" si="27"/>
        <v>0</v>
      </c>
      <c r="V25" s="9">
        <f t="shared" si="27"/>
        <v>0</v>
      </c>
      <c r="W25" s="9">
        <f t="shared" si="27"/>
        <v>0</v>
      </c>
      <c r="X25" s="9">
        <f t="shared" si="27"/>
        <v>0</v>
      </c>
      <c r="Y25" s="9">
        <f t="shared" si="27"/>
        <v>49472</v>
      </c>
      <c r="Z25" s="9">
        <f t="shared" si="27"/>
        <v>0</v>
      </c>
      <c r="AA25" s="87">
        <f t="shared" si="27"/>
        <v>0</v>
      </c>
      <c r="AB25" s="87">
        <f t="shared" si="27"/>
        <v>1473</v>
      </c>
      <c r="AC25" s="87">
        <f t="shared" si="27"/>
        <v>0</v>
      </c>
      <c r="AD25" s="87">
        <f t="shared" si="27"/>
        <v>0</v>
      </c>
      <c r="AE25" s="87">
        <f t="shared" si="27"/>
        <v>50945</v>
      </c>
      <c r="AF25" s="87">
        <f t="shared" si="27"/>
        <v>0</v>
      </c>
      <c r="AG25" s="9">
        <f t="shared" si="27"/>
        <v>0</v>
      </c>
      <c r="AH25" s="9">
        <f t="shared" si="27"/>
        <v>0</v>
      </c>
      <c r="AI25" s="9">
        <f t="shared" si="27"/>
        <v>0</v>
      </c>
      <c r="AJ25" s="9">
        <f t="shared" si="27"/>
        <v>0</v>
      </c>
      <c r="AK25" s="9">
        <f t="shared" si="27"/>
        <v>50945</v>
      </c>
      <c r="AL25" s="9">
        <f t="shared" si="27"/>
        <v>0</v>
      </c>
    </row>
    <row r="26" spans="1:38" ht="36.75" hidden="1" customHeight="1">
      <c r="A26" s="26" t="s">
        <v>86</v>
      </c>
      <c r="B26" s="27">
        <f>B25</f>
        <v>900</v>
      </c>
      <c r="C26" s="27" t="s">
        <v>22</v>
      </c>
      <c r="D26" s="27" t="s">
        <v>80</v>
      </c>
      <c r="E26" s="27" t="s">
        <v>91</v>
      </c>
      <c r="F26" s="27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87"/>
      <c r="AB26" s="87">
        <v>1473</v>
      </c>
      <c r="AC26" s="87"/>
      <c r="AD26" s="88"/>
      <c r="AE26" s="87">
        <f>Y26+AA26+AB26+AC26+AD26</f>
        <v>50945</v>
      </c>
      <c r="AF26" s="88">
        <f>Z26+AD26</f>
        <v>0</v>
      </c>
      <c r="AG26" s="9"/>
      <c r="AH26" s="9"/>
      <c r="AI26" s="9"/>
      <c r="AJ26" s="10"/>
      <c r="AK26" s="9">
        <f>AE26+AG26+AH26+AI26+AJ26</f>
        <v>50945</v>
      </c>
      <c r="AL26" s="10">
        <f>AF26+AJ26</f>
        <v>0</v>
      </c>
    </row>
    <row r="27" spans="1:38" ht="33.6" hidden="1">
      <c r="A27" s="26" t="s">
        <v>244</v>
      </c>
      <c r="B27" s="27">
        <f>B20</f>
        <v>900</v>
      </c>
      <c r="C27" s="27" t="s">
        <v>22</v>
      </c>
      <c r="D27" s="27" t="s">
        <v>80</v>
      </c>
      <c r="E27" s="27" t="s">
        <v>91</v>
      </c>
      <c r="F27" s="27" t="s">
        <v>31</v>
      </c>
      <c r="G27" s="9">
        <f t="shared" ref="G27:AL27" si="28">G28</f>
        <v>9214</v>
      </c>
      <c r="H27" s="9">
        <f t="shared" si="28"/>
        <v>0</v>
      </c>
      <c r="I27" s="9">
        <f t="shared" si="28"/>
        <v>0</v>
      </c>
      <c r="J27" s="9">
        <f t="shared" si="28"/>
        <v>0</v>
      </c>
      <c r="K27" s="9">
        <f t="shared" si="28"/>
        <v>0</v>
      </c>
      <c r="L27" s="9">
        <f t="shared" si="28"/>
        <v>0</v>
      </c>
      <c r="M27" s="9">
        <f t="shared" si="28"/>
        <v>9214</v>
      </c>
      <c r="N27" s="9">
        <f t="shared" si="28"/>
        <v>0</v>
      </c>
      <c r="O27" s="9">
        <f t="shared" si="28"/>
        <v>0</v>
      </c>
      <c r="P27" s="9">
        <f t="shared" si="28"/>
        <v>0</v>
      </c>
      <c r="Q27" s="9">
        <f t="shared" si="28"/>
        <v>0</v>
      </c>
      <c r="R27" s="9">
        <f t="shared" si="28"/>
        <v>0</v>
      </c>
      <c r="S27" s="9">
        <f t="shared" si="28"/>
        <v>9214</v>
      </c>
      <c r="T27" s="9">
        <f t="shared" si="28"/>
        <v>0</v>
      </c>
      <c r="U27" s="9">
        <f t="shared" si="28"/>
        <v>0</v>
      </c>
      <c r="V27" s="9">
        <f t="shared" si="28"/>
        <v>0</v>
      </c>
      <c r="W27" s="9">
        <f t="shared" si="28"/>
        <v>0</v>
      </c>
      <c r="X27" s="9">
        <f t="shared" si="28"/>
        <v>0</v>
      </c>
      <c r="Y27" s="9">
        <f t="shared" si="28"/>
        <v>9214</v>
      </c>
      <c r="Z27" s="9">
        <f t="shared" si="28"/>
        <v>0</v>
      </c>
      <c r="AA27" s="87">
        <f t="shared" si="28"/>
        <v>0</v>
      </c>
      <c r="AB27" s="87">
        <f t="shared" si="28"/>
        <v>0</v>
      </c>
      <c r="AC27" s="87">
        <f t="shared" si="28"/>
        <v>0</v>
      </c>
      <c r="AD27" s="87">
        <f t="shared" si="28"/>
        <v>0</v>
      </c>
      <c r="AE27" s="87">
        <f t="shared" si="28"/>
        <v>9214</v>
      </c>
      <c r="AF27" s="87">
        <f t="shared" si="28"/>
        <v>0</v>
      </c>
      <c r="AG27" s="9">
        <f t="shared" si="28"/>
        <v>0</v>
      </c>
      <c r="AH27" s="9">
        <f t="shared" si="28"/>
        <v>0</v>
      </c>
      <c r="AI27" s="9">
        <f t="shared" si="28"/>
        <v>0</v>
      </c>
      <c r="AJ27" s="9">
        <f t="shared" si="28"/>
        <v>0</v>
      </c>
      <c r="AK27" s="9">
        <f t="shared" si="28"/>
        <v>9214</v>
      </c>
      <c r="AL27" s="9">
        <f t="shared" si="28"/>
        <v>0</v>
      </c>
    </row>
    <row r="28" spans="1:38" ht="33.6" hidden="1">
      <c r="A28" s="26" t="s">
        <v>37</v>
      </c>
      <c r="B28" s="27">
        <v>900</v>
      </c>
      <c r="C28" s="27" t="s">
        <v>22</v>
      </c>
      <c r="D28" s="27" t="s">
        <v>80</v>
      </c>
      <c r="E28" s="27" t="s">
        <v>91</v>
      </c>
      <c r="F28" s="27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87"/>
      <c r="AB28" s="88"/>
      <c r="AC28" s="87"/>
      <c r="AD28" s="88"/>
      <c r="AE28" s="87">
        <f>Y28+AA28+AB28+AC28+AD28</f>
        <v>9214</v>
      </c>
      <c r="AF28" s="88">
        <f>Z28+AD28</f>
        <v>0</v>
      </c>
      <c r="AG28" s="9"/>
      <c r="AH28" s="10"/>
      <c r="AI28" s="9"/>
      <c r="AJ28" s="10"/>
      <c r="AK28" s="9">
        <f>AE28+AG28+AH28+AI28+AJ28</f>
        <v>9214</v>
      </c>
      <c r="AL28" s="10">
        <f>AF28+AJ28</f>
        <v>0</v>
      </c>
    </row>
    <row r="29" spans="1:38" ht="18.75" hidden="1" customHeight="1">
      <c r="A29" s="26" t="s">
        <v>101</v>
      </c>
      <c r="B29" s="27">
        <v>900</v>
      </c>
      <c r="C29" s="27" t="s">
        <v>22</v>
      </c>
      <c r="D29" s="27" t="s">
        <v>80</v>
      </c>
      <c r="E29" s="27" t="s">
        <v>91</v>
      </c>
      <c r="F29" s="27" t="s">
        <v>102</v>
      </c>
      <c r="G29" s="9">
        <f t="shared" ref="G29:AL29" si="29">G30</f>
        <v>98</v>
      </c>
      <c r="H29" s="9">
        <f t="shared" si="29"/>
        <v>0</v>
      </c>
      <c r="I29" s="9">
        <f t="shared" si="29"/>
        <v>0</v>
      </c>
      <c r="J29" s="9">
        <f t="shared" si="29"/>
        <v>0</v>
      </c>
      <c r="K29" s="9">
        <f t="shared" si="29"/>
        <v>0</v>
      </c>
      <c r="L29" s="9">
        <f t="shared" si="29"/>
        <v>0</v>
      </c>
      <c r="M29" s="9">
        <f t="shared" si="29"/>
        <v>98</v>
      </c>
      <c r="N29" s="9">
        <f t="shared" si="29"/>
        <v>0</v>
      </c>
      <c r="O29" s="9">
        <f t="shared" si="29"/>
        <v>0</v>
      </c>
      <c r="P29" s="9">
        <f t="shared" si="29"/>
        <v>0</v>
      </c>
      <c r="Q29" s="9">
        <f t="shared" si="29"/>
        <v>0</v>
      </c>
      <c r="R29" s="9">
        <f t="shared" si="29"/>
        <v>0</v>
      </c>
      <c r="S29" s="9">
        <f t="shared" si="29"/>
        <v>98</v>
      </c>
      <c r="T29" s="9">
        <f t="shared" si="29"/>
        <v>0</v>
      </c>
      <c r="U29" s="9">
        <f t="shared" si="29"/>
        <v>0</v>
      </c>
      <c r="V29" s="9">
        <f t="shared" si="29"/>
        <v>0</v>
      </c>
      <c r="W29" s="9">
        <f t="shared" si="29"/>
        <v>0</v>
      </c>
      <c r="X29" s="9">
        <f t="shared" si="29"/>
        <v>0</v>
      </c>
      <c r="Y29" s="9">
        <f t="shared" si="29"/>
        <v>98</v>
      </c>
      <c r="Z29" s="9">
        <f t="shared" si="29"/>
        <v>0</v>
      </c>
      <c r="AA29" s="87">
        <f t="shared" si="29"/>
        <v>0</v>
      </c>
      <c r="AB29" s="87">
        <f t="shared" si="29"/>
        <v>0</v>
      </c>
      <c r="AC29" s="87">
        <f t="shared" si="29"/>
        <v>0</v>
      </c>
      <c r="AD29" s="87">
        <f t="shared" si="29"/>
        <v>0</v>
      </c>
      <c r="AE29" s="87">
        <f t="shared" si="29"/>
        <v>98</v>
      </c>
      <c r="AF29" s="87">
        <f t="shared" si="29"/>
        <v>0</v>
      </c>
      <c r="AG29" s="9">
        <f t="shared" si="29"/>
        <v>0</v>
      </c>
      <c r="AH29" s="9">
        <f t="shared" si="29"/>
        <v>0</v>
      </c>
      <c r="AI29" s="9">
        <f t="shared" si="29"/>
        <v>0</v>
      </c>
      <c r="AJ29" s="9">
        <f t="shared" si="29"/>
        <v>0</v>
      </c>
      <c r="AK29" s="9">
        <f t="shared" si="29"/>
        <v>98</v>
      </c>
      <c r="AL29" s="9">
        <f t="shared" si="29"/>
        <v>0</v>
      </c>
    </row>
    <row r="30" spans="1:38" ht="17.25" hidden="1" customHeight="1">
      <c r="A30" s="26" t="s">
        <v>103</v>
      </c>
      <c r="B30" s="27">
        <v>900</v>
      </c>
      <c r="C30" s="27" t="s">
        <v>22</v>
      </c>
      <c r="D30" s="27" t="s">
        <v>80</v>
      </c>
      <c r="E30" s="27" t="s">
        <v>91</v>
      </c>
      <c r="F30" s="27" t="s">
        <v>104</v>
      </c>
      <c r="G30" s="9">
        <f>88+10</f>
        <v>98</v>
      </c>
      <c r="H30" s="10"/>
      <c r="I30" s="9"/>
      <c r="J30" s="10"/>
      <c r="K30" s="9"/>
      <c r="L30" s="10"/>
      <c r="M30" s="9">
        <f>G30+I30+J30+K30+L30</f>
        <v>98</v>
      </c>
      <c r="N30" s="10">
        <f>H30+L30</f>
        <v>0</v>
      </c>
      <c r="O30" s="9"/>
      <c r="P30" s="10"/>
      <c r="Q30" s="9"/>
      <c r="R30" s="10"/>
      <c r="S30" s="9">
        <f>M30+O30+P30+Q30+R30</f>
        <v>98</v>
      </c>
      <c r="T30" s="10">
        <f>N30+R30</f>
        <v>0</v>
      </c>
      <c r="U30" s="9"/>
      <c r="V30" s="10"/>
      <c r="W30" s="9"/>
      <c r="X30" s="10"/>
      <c r="Y30" s="9">
        <f>S30+U30+V30+W30+X30</f>
        <v>98</v>
      </c>
      <c r="Z30" s="10">
        <f>T30+X30</f>
        <v>0</v>
      </c>
      <c r="AA30" s="87"/>
      <c r="AB30" s="88"/>
      <c r="AC30" s="87"/>
      <c r="AD30" s="88"/>
      <c r="AE30" s="87">
        <f>Y30+AA30+AB30+AC30+AD30</f>
        <v>98</v>
      </c>
      <c r="AF30" s="88">
        <f>Z30+AD30</f>
        <v>0</v>
      </c>
      <c r="AG30" s="9"/>
      <c r="AH30" s="10"/>
      <c r="AI30" s="9"/>
      <c r="AJ30" s="10"/>
      <c r="AK30" s="9">
        <f>AE30+AG30+AH30+AI30+AJ30</f>
        <v>98</v>
      </c>
      <c r="AL30" s="10">
        <f>AF30+AJ30</f>
        <v>0</v>
      </c>
    </row>
    <row r="31" spans="1:38" ht="21.75" hidden="1" customHeight="1">
      <c r="A31" s="26" t="s">
        <v>66</v>
      </c>
      <c r="B31" s="27">
        <v>900</v>
      </c>
      <c r="C31" s="27" t="s">
        <v>22</v>
      </c>
      <c r="D31" s="27" t="s">
        <v>80</v>
      </c>
      <c r="E31" s="27" t="s">
        <v>91</v>
      </c>
      <c r="F31" s="27" t="s">
        <v>67</v>
      </c>
      <c r="G31" s="9">
        <f>G32</f>
        <v>390</v>
      </c>
      <c r="H31" s="9">
        <f>H32</f>
        <v>0</v>
      </c>
      <c r="I31" s="9">
        <f t="shared" ref="I31:AL31" si="30">I32</f>
        <v>0</v>
      </c>
      <c r="J31" s="9">
        <f t="shared" si="30"/>
        <v>0</v>
      </c>
      <c r="K31" s="9">
        <f t="shared" si="30"/>
        <v>0</v>
      </c>
      <c r="L31" s="9">
        <f t="shared" si="30"/>
        <v>0</v>
      </c>
      <c r="M31" s="9">
        <f t="shared" si="30"/>
        <v>390</v>
      </c>
      <c r="N31" s="9">
        <f t="shared" si="30"/>
        <v>0</v>
      </c>
      <c r="O31" s="9">
        <f t="shared" si="30"/>
        <v>0</v>
      </c>
      <c r="P31" s="9">
        <f t="shared" si="30"/>
        <v>0</v>
      </c>
      <c r="Q31" s="9">
        <f t="shared" si="30"/>
        <v>0</v>
      </c>
      <c r="R31" s="9">
        <f t="shared" si="30"/>
        <v>0</v>
      </c>
      <c r="S31" s="9">
        <f t="shared" si="30"/>
        <v>390</v>
      </c>
      <c r="T31" s="9">
        <f t="shared" si="30"/>
        <v>0</v>
      </c>
      <c r="U31" s="9">
        <f t="shared" si="30"/>
        <v>0</v>
      </c>
      <c r="V31" s="9">
        <f t="shared" si="30"/>
        <v>0</v>
      </c>
      <c r="W31" s="9">
        <f t="shared" si="30"/>
        <v>0</v>
      </c>
      <c r="X31" s="9">
        <f t="shared" si="30"/>
        <v>0</v>
      </c>
      <c r="Y31" s="9">
        <f t="shared" si="30"/>
        <v>390</v>
      </c>
      <c r="Z31" s="9">
        <f t="shared" si="30"/>
        <v>0</v>
      </c>
      <c r="AA31" s="87">
        <f t="shared" si="30"/>
        <v>0</v>
      </c>
      <c r="AB31" s="87">
        <f t="shared" si="30"/>
        <v>0</v>
      </c>
      <c r="AC31" s="87">
        <f t="shared" si="30"/>
        <v>0</v>
      </c>
      <c r="AD31" s="87">
        <f t="shared" si="30"/>
        <v>0</v>
      </c>
      <c r="AE31" s="87">
        <f t="shared" si="30"/>
        <v>390</v>
      </c>
      <c r="AF31" s="87">
        <f t="shared" si="30"/>
        <v>0</v>
      </c>
      <c r="AG31" s="9">
        <f t="shared" si="30"/>
        <v>0</v>
      </c>
      <c r="AH31" s="9">
        <f t="shared" si="30"/>
        <v>0</v>
      </c>
      <c r="AI31" s="9">
        <f t="shared" si="30"/>
        <v>0</v>
      </c>
      <c r="AJ31" s="9">
        <f t="shared" si="30"/>
        <v>0</v>
      </c>
      <c r="AK31" s="9">
        <f t="shared" si="30"/>
        <v>390</v>
      </c>
      <c r="AL31" s="9">
        <f t="shared" si="30"/>
        <v>0</v>
      </c>
    </row>
    <row r="32" spans="1:38" ht="21.75" hidden="1" customHeight="1">
      <c r="A32" s="26" t="s">
        <v>92</v>
      </c>
      <c r="B32" s="27">
        <v>900</v>
      </c>
      <c r="C32" s="27" t="s">
        <v>22</v>
      </c>
      <c r="D32" s="27" t="s">
        <v>80</v>
      </c>
      <c r="E32" s="27" t="s">
        <v>91</v>
      </c>
      <c r="F32" s="27" t="s">
        <v>69</v>
      </c>
      <c r="G32" s="9">
        <f>378+12</f>
        <v>390</v>
      </c>
      <c r="H32" s="10"/>
      <c r="I32" s="9"/>
      <c r="J32" s="10"/>
      <c r="K32" s="9"/>
      <c r="L32" s="10"/>
      <c r="M32" s="9">
        <f>G32+I32+J32+K32+L32</f>
        <v>390</v>
      </c>
      <c r="N32" s="10">
        <f>H32+L32</f>
        <v>0</v>
      </c>
      <c r="O32" s="9"/>
      <c r="P32" s="10"/>
      <c r="Q32" s="9"/>
      <c r="R32" s="10"/>
      <c r="S32" s="9">
        <f>M32+O32+P32+Q32+R32</f>
        <v>390</v>
      </c>
      <c r="T32" s="10">
        <f>N32+R32</f>
        <v>0</v>
      </c>
      <c r="U32" s="9"/>
      <c r="V32" s="10"/>
      <c r="W32" s="9"/>
      <c r="X32" s="10"/>
      <c r="Y32" s="9">
        <f>S32+U32+V32+W32+X32</f>
        <v>390</v>
      </c>
      <c r="Z32" s="10">
        <f>T32+X32</f>
        <v>0</v>
      </c>
      <c r="AA32" s="87"/>
      <c r="AB32" s="88"/>
      <c r="AC32" s="87"/>
      <c r="AD32" s="88"/>
      <c r="AE32" s="87">
        <f>Y32+AA32+AB32+AC32+AD32</f>
        <v>390</v>
      </c>
      <c r="AF32" s="88">
        <f>Z32+AD32</f>
        <v>0</v>
      </c>
      <c r="AG32" s="9"/>
      <c r="AH32" s="10"/>
      <c r="AI32" s="9"/>
      <c r="AJ32" s="10"/>
      <c r="AK32" s="9">
        <f>AE32+AG32+AH32+AI32+AJ32</f>
        <v>390</v>
      </c>
      <c r="AL32" s="10">
        <f>AF32+AJ32</f>
        <v>0</v>
      </c>
    </row>
    <row r="33" spans="1:38" hidden="1">
      <c r="A33" s="26"/>
      <c r="B33" s="27"/>
      <c r="C33" s="27"/>
      <c r="D33" s="27"/>
      <c r="E33" s="27"/>
      <c r="F33" s="27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87"/>
      <c r="AB33" s="88"/>
      <c r="AC33" s="87"/>
      <c r="AD33" s="88"/>
      <c r="AE33" s="87"/>
      <c r="AF33" s="88"/>
      <c r="AG33" s="9"/>
      <c r="AH33" s="10"/>
      <c r="AI33" s="9"/>
      <c r="AJ33" s="10"/>
      <c r="AK33" s="9"/>
      <c r="AL33" s="10"/>
    </row>
    <row r="34" spans="1:38" ht="60" hidden="1" customHeight="1">
      <c r="A34" s="24" t="s">
        <v>93</v>
      </c>
      <c r="B34" s="25">
        <f>B31</f>
        <v>900</v>
      </c>
      <c r="C34" s="25" t="s">
        <v>22</v>
      </c>
      <c r="D34" s="25" t="s">
        <v>17</v>
      </c>
      <c r="E34" s="25"/>
      <c r="F34" s="25"/>
      <c r="G34" s="7">
        <f t="shared" ref="G34:V36" si="31">G35</f>
        <v>15196</v>
      </c>
      <c r="H34" s="7">
        <f t="shared" si="31"/>
        <v>0</v>
      </c>
      <c r="I34" s="7">
        <f t="shared" si="31"/>
        <v>0</v>
      </c>
      <c r="J34" s="7">
        <f t="shared" si="31"/>
        <v>0</v>
      </c>
      <c r="K34" s="7">
        <f t="shared" si="31"/>
        <v>0</v>
      </c>
      <c r="L34" s="7">
        <f t="shared" si="31"/>
        <v>0</v>
      </c>
      <c r="M34" s="7">
        <f t="shared" si="31"/>
        <v>15196</v>
      </c>
      <c r="N34" s="7">
        <f t="shared" si="31"/>
        <v>0</v>
      </c>
      <c r="O34" s="7">
        <f t="shared" si="31"/>
        <v>0</v>
      </c>
      <c r="P34" s="7">
        <f t="shared" si="31"/>
        <v>3</v>
      </c>
      <c r="Q34" s="7">
        <f t="shared" si="31"/>
        <v>0</v>
      </c>
      <c r="R34" s="7">
        <f t="shared" si="31"/>
        <v>0</v>
      </c>
      <c r="S34" s="7">
        <f t="shared" si="31"/>
        <v>15199</v>
      </c>
      <c r="T34" s="7">
        <f t="shared" si="31"/>
        <v>0</v>
      </c>
      <c r="U34" s="7">
        <f t="shared" si="31"/>
        <v>0</v>
      </c>
      <c r="V34" s="7">
        <f t="shared" si="31"/>
        <v>0</v>
      </c>
      <c r="W34" s="7">
        <f t="shared" ref="U34:AJ36" si="32">W35</f>
        <v>0</v>
      </c>
      <c r="X34" s="7">
        <f t="shared" si="32"/>
        <v>0</v>
      </c>
      <c r="Y34" s="7">
        <f t="shared" si="32"/>
        <v>15199</v>
      </c>
      <c r="Z34" s="7">
        <f t="shared" si="32"/>
        <v>0</v>
      </c>
      <c r="AA34" s="85">
        <f t="shared" si="32"/>
        <v>0</v>
      </c>
      <c r="AB34" s="85">
        <f t="shared" si="32"/>
        <v>410</v>
      </c>
      <c r="AC34" s="85">
        <f t="shared" si="32"/>
        <v>0</v>
      </c>
      <c r="AD34" s="85">
        <f t="shared" si="32"/>
        <v>0</v>
      </c>
      <c r="AE34" s="85">
        <f t="shared" si="32"/>
        <v>15609</v>
      </c>
      <c r="AF34" s="85">
        <f t="shared" si="32"/>
        <v>0</v>
      </c>
      <c r="AG34" s="7">
        <f t="shared" si="32"/>
        <v>0</v>
      </c>
      <c r="AH34" s="7">
        <f t="shared" si="32"/>
        <v>0</v>
      </c>
      <c r="AI34" s="7">
        <f t="shared" si="32"/>
        <v>0</v>
      </c>
      <c r="AJ34" s="7">
        <f t="shared" si="32"/>
        <v>0</v>
      </c>
      <c r="AK34" s="7">
        <f t="shared" ref="AG34:AL36" si="33">AK35</f>
        <v>15609</v>
      </c>
      <c r="AL34" s="7">
        <f t="shared" si="33"/>
        <v>0</v>
      </c>
    </row>
    <row r="35" spans="1:38" ht="22.5" hidden="1" customHeight="1">
      <c r="A35" s="26" t="s">
        <v>62</v>
      </c>
      <c r="B35" s="27">
        <f>B34</f>
        <v>900</v>
      </c>
      <c r="C35" s="27" t="s">
        <v>22</v>
      </c>
      <c r="D35" s="27" t="s">
        <v>17</v>
      </c>
      <c r="E35" s="27" t="s">
        <v>63</v>
      </c>
      <c r="F35" s="28"/>
      <c r="G35" s="8">
        <f t="shared" si="31"/>
        <v>15196</v>
      </c>
      <c r="H35" s="8">
        <f t="shared" si="31"/>
        <v>0</v>
      </c>
      <c r="I35" s="8">
        <f t="shared" si="31"/>
        <v>0</v>
      </c>
      <c r="J35" s="8">
        <f t="shared" si="31"/>
        <v>0</v>
      </c>
      <c r="K35" s="8">
        <f t="shared" si="31"/>
        <v>0</v>
      </c>
      <c r="L35" s="8">
        <f t="shared" si="31"/>
        <v>0</v>
      </c>
      <c r="M35" s="8">
        <f t="shared" si="31"/>
        <v>15196</v>
      </c>
      <c r="N35" s="8">
        <f t="shared" si="31"/>
        <v>0</v>
      </c>
      <c r="O35" s="8">
        <f t="shared" si="31"/>
        <v>0</v>
      </c>
      <c r="P35" s="8">
        <f t="shared" si="31"/>
        <v>3</v>
      </c>
      <c r="Q35" s="8">
        <f t="shared" si="31"/>
        <v>0</v>
      </c>
      <c r="R35" s="8">
        <f t="shared" si="31"/>
        <v>0</v>
      </c>
      <c r="S35" s="8">
        <f t="shared" si="31"/>
        <v>15199</v>
      </c>
      <c r="T35" s="8">
        <f t="shared" si="31"/>
        <v>0</v>
      </c>
      <c r="U35" s="8">
        <f t="shared" si="32"/>
        <v>0</v>
      </c>
      <c r="V35" s="8">
        <f t="shared" si="32"/>
        <v>0</v>
      </c>
      <c r="W35" s="8">
        <f t="shared" si="32"/>
        <v>0</v>
      </c>
      <c r="X35" s="8">
        <f t="shared" si="32"/>
        <v>0</v>
      </c>
      <c r="Y35" s="8">
        <f t="shared" si="32"/>
        <v>15199</v>
      </c>
      <c r="Z35" s="8">
        <f t="shared" si="32"/>
        <v>0</v>
      </c>
      <c r="AA35" s="86">
        <f t="shared" si="32"/>
        <v>0</v>
      </c>
      <c r="AB35" s="86">
        <f t="shared" si="32"/>
        <v>410</v>
      </c>
      <c r="AC35" s="86">
        <f t="shared" si="32"/>
        <v>0</v>
      </c>
      <c r="AD35" s="86">
        <f t="shared" si="32"/>
        <v>0</v>
      </c>
      <c r="AE35" s="86">
        <f t="shared" si="32"/>
        <v>15609</v>
      </c>
      <c r="AF35" s="86">
        <f t="shared" si="32"/>
        <v>0</v>
      </c>
      <c r="AG35" s="8">
        <f t="shared" si="33"/>
        <v>0</v>
      </c>
      <c r="AH35" s="8">
        <f t="shared" si="33"/>
        <v>0</v>
      </c>
      <c r="AI35" s="8">
        <f t="shared" si="33"/>
        <v>0</v>
      </c>
      <c r="AJ35" s="8">
        <f t="shared" si="33"/>
        <v>0</v>
      </c>
      <c r="AK35" s="8">
        <f t="shared" si="33"/>
        <v>15609</v>
      </c>
      <c r="AL35" s="8">
        <f t="shared" si="33"/>
        <v>0</v>
      </c>
    </row>
    <row r="36" spans="1:38" ht="34.5" hidden="1" customHeight="1">
      <c r="A36" s="26" t="s">
        <v>81</v>
      </c>
      <c r="B36" s="27">
        <f>B35</f>
        <v>900</v>
      </c>
      <c r="C36" s="27" t="s">
        <v>22</v>
      </c>
      <c r="D36" s="27" t="s">
        <v>17</v>
      </c>
      <c r="E36" s="27" t="s">
        <v>82</v>
      </c>
      <c r="F36" s="27"/>
      <c r="G36" s="11">
        <f t="shared" si="31"/>
        <v>15196</v>
      </c>
      <c r="H36" s="11">
        <f t="shared" si="31"/>
        <v>0</v>
      </c>
      <c r="I36" s="11">
        <f t="shared" si="31"/>
        <v>0</v>
      </c>
      <c r="J36" s="11">
        <f t="shared" si="31"/>
        <v>0</v>
      </c>
      <c r="K36" s="11">
        <f t="shared" si="31"/>
        <v>0</v>
      </c>
      <c r="L36" s="11">
        <f t="shared" si="31"/>
        <v>0</v>
      </c>
      <c r="M36" s="11">
        <f t="shared" si="31"/>
        <v>15196</v>
      </c>
      <c r="N36" s="11">
        <f t="shared" si="31"/>
        <v>0</v>
      </c>
      <c r="O36" s="11">
        <f t="shared" si="31"/>
        <v>0</v>
      </c>
      <c r="P36" s="11">
        <f t="shared" si="31"/>
        <v>3</v>
      </c>
      <c r="Q36" s="11">
        <f t="shared" si="31"/>
        <v>0</v>
      </c>
      <c r="R36" s="11">
        <f t="shared" si="31"/>
        <v>0</v>
      </c>
      <c r="S36" s="11">
        <f t="shared" si="31"/>
        <v>15199</v>
      </c>
      <c r="T36" s="11">
        <f t="shared" si="31"/>
        <v>0</v>
      </c>
      <c r="U36" s="11">
        <f t="shared" si="32"/>
        <v>0</v>
      </c>
      <c r="V36" s="11">
        <f t="shared" si="32"/>
        <v>0</v>
      </c>
      <c r="W36" s="11">
        <f t="shared" si="32"/>
        <v>0</v>
      </c>
      <c r="X36" s="11">
        <f t="shared" si="32"/>
        <v>0</v>
      </c>
      <c r="Y36" s="11">
        <f t="shared" si="32"/>
        <v>15199</v>
      </c>
      <c r="Z36" s="11">
        <f t="shared" si="32"/>
        <v>0</v>
      </c>
      <c r="AA36" s="89">
        <f t="shared" si="32"/>
        <v>0</v>
      </c>
      <c r="AB36" s="89">
        <f t="shared" si="32"/>
        <v>410</v>
      </c>
      <c r="AC36" s="89">
        <f t="shared" si="32"/>
        <v>0</v>
      </c>
      <c r="AD36" s="89">
        <f t="shared" si="32"/>
        <v>0</v>
      </c>
      <c r="AE36" s="89">
        <f t="shared" si="32"/>
        <v>15609</v>
      </c>
      <c r="AF36" s="89">
        <f t="shared" si="32"/>
        <v>0</v>
      </c>
      <c r="AG36" s="11">
        <f t="shared" si="33"/>
        <v>0</v>
      </c>
      <c r="AH36" s="11">
        <f t="shared" si="33"/>
        <v>0</v>
      </c>
      <c r="AI36" s="11">
        <f t="shared" si="33"/>
        <v>0</v>
      </c>
      <c r="AJ36" s="11">
        <f t="shared" si="33"/>
        <v>0</v>
      </c>
      <c r="AK36" s="11">
        <f t="shared" si="33"/>
        <v>15609</v>
      </c>
      <c r="AL36" s="11">
        <f t="shared" si="33"/>
        <v>0</v>
      </c>
    </row>
    <row r="37" spans="1:38" ht="21" hidden="1" customHeight="1">
      <c r="A37" s="26" t="s">
        <v>90</v>
      </c>
      <c r="B37" s="27">
        <f>B36</f>
        <v>900</v>
      </c>
      <c r="C37" s="27" t="s">
        <v>22</v>
      </c>
      <c r="D37" s="27" t="s">
        <v>17</v>
      </c>
      <c r="E37" s="27" t="s">
        <v>91</v>
      </c>
      <c r="F37" s="27"/>
      <c r="G37" s="11">
        <f t="shared" ref="G37:H37" si="34">G38+G40+G42</f>
        <v>15196</v>
      </c>
      <c r="H37" s="11">
        <f t="shared" si="34"/>
        <v>0</v>
      </c>
      <c r="I37" s="11">
        <f t="shared" ref="I37:N37" si="35">I38+I40+I42</f>
        <v>0</v>
      </c>
      <c r="J37" s="11">
        <f t="shared" si="35"/>
        <v>0</v>
      </c>
      <c r="K37" s="11">
        <f t="shared" si="35"/>
        <v>0</v>
      </c>
      <c r="L37" s="11">
        <f t="shared" si="35"/>
        <v>0</v>
      </c>
      <c r="M37" s="11">
        <f t="shared" si="35"/>
        <v>15196</v>
      </c>
      <c r="N37" s="11">
        <f t="shared" si="35"/>
        <v>0</v>
      </c>
      <c r="O37" s="11">
        <f t="shared" ref="O37:T37" si="36">O38+O40+O42</f>
        <v>0</v>
      </c>
      <c r="P37" s="11">
        <f t="shared" si="36"/>
        <v>3</v>
      </c>
      <c r="Q37" s="11">
        <f t="shared" si="36"/>
        <v>0</v>
      </c>
      <c r="R37" s="11">
        <f t="shared" si="36"/>
        <v>0</v>
      </c>
      <c r="S37" s="11">
        <f t="shared" si="36"/>
        <v>15199</v>
      </c>
      <c r="T37" s="11">
        <f t="shared" si="36"/>
        <v>0</v>
      </c>
      <c r="U37" s="11">
        <f t="shared" ref="U37:Z37" si="37">U38+U40+U42</f>
        <v>0</v>
      </c>
      <c r="V37" s="11">
        <f t="shared" si="37"/>
        <v>0</v>
      </c>
      <c r="W37" s="11">
        <f t="shared" si="37"/>
        <v>0</v>
      </c>
      <c r="X37" s="11">
        <f t="shared" si="37"/>
        <v>0</v>
      </c>
      <c r="Y37" s="11">
        <f t="shared" si="37"/>
        <v>15199</v>
      </c>
      <c r="Z37" s="11">
        <f t="shared" si="37"/>
        <v>0</v>
      </c>
      <c r="AA37" s="89">
        <f t="shared" ref="AA37:AF37" si="38">AA38+AA40+AA42</f>
        <v>0</v>
      </c>
      <c r="AB37" s="89">
        <f t="shared" si="38"/>
        <v>410</v>
      </c>
      <c r="AC37" s="89">
        <f t="shared" si="38"/>
        <v>0</v>
      </c>
      <c r="AD37" s="89">
        <f t="shared" si="38"/>
        <v>0</v>
      </c>
      <c r="AE37" s="89">
        <f t="shared" si="38"/>
        <v>15609</v>
      </c>
      <c r="AF37" s="89">
        <f t="shared" si="38"/>
        <v>0</v>
      </c>
      <c r="AG37" s="11">
        <f t="shared" ref="AG37:AL37" si="39">AG38+AG40+AG42</f>
        <v>0</v>
      </c>
      <c r="AH37" s="11">
        <f t="shared" si="39"/>
        <v>0</v>
      </c>
      <c r="AI37" s="11">
        <f t="shared" si="39"/>
        <v>0</v>
      </c>
      <c r="AJ37" s="11">
        <f t="shared" si="39"/>
        <v>0</v>
      </c>
      <c r="AK37" s="11">
        <f t="shared" si="39"/>
        <v>15609</v>
      </c>
      <c r="AL37" s="11">
        <f t="shared" si="39"/>
        <v>0</v>
      </c>
    </row>
    <row r="38" spans="1:38" ht="69.75" hidden="1" customHeight="1">
      <c r="A38" s="26" t="s">
        <v>456</v>
      </c>
      <c r="B38" s="27">
        <f>B37</f>
        <v>900</v>
      </c>
      <c r="C38" s="27" t="s">
        <v>22</v>
      </c>
      <c r="D38" s="27" t="s">
        <v>17</v>
      </c>
      <c r="E38" s="27" t="s">
        <v>91</v>
      </c>
      <c r="F38" s="27" t="s">
        <v>85</v>
      </c>
      <c r="G38" s="9">
        <f t="shared" ref="G38:AL38" si="40">G39</f>
        <v>13734</v>
      </c>
      <c r="H38" s="9">
        <f t="shared" si="40"/>
        <v>0</v>
      </c>
      <c r="I38" s="9">
        <f t="shared" si="40"/>
        <v>0</v>
      </c>
      <c r="J38" s="9">
        <f t="shared" si="40"/>
        <v>0</v>
      </c>
      <c r="K38" s="9">
        <f t="shared" si="40"/>
        <v>0</v>
      </c>
      <c r="L38" s="9">
        <f t="shared" si="40"/>
        <v>0</v>
      </c>
      <c r="M38" s="9">
        <f t="shared" si="40"/>
        <v>13734</v>
      </c>
      <c r="N38" s="9">
        <f t="shared" si="40"/>
        <v>0</v>
      </c>
      <c r="O38" s="9">
        <f t="shared" si="40"/>
        <v>0</v>
      </c>
      <c r="P38" s="9">
        <f t="shared" si="40"/>
        <v>0</v>
      </c>
      <c r="Q38" s="9">
        <f t="shared" si="40"/>
        <v>0</v>
      </c>
      <c r="R38" s="9">
        <f t="shared" si="40"/>
        <v>0</v>
      </c>
      <c r="S38" s="9">
        <f t="shared" si="40"/>
        <v>13734</v>
      </c>
      <c r="T38" s="9">
        <f t="shared" si="40"/>
        <v>0</v>
      </c>
      <c r="U38" s="9">
        <f t="shared" si="40"/>
        <v>0</v>
      </c>
      <c r="V38" s="9">
        <f t="shared" si="40"/>
        <v>0</v>
      </c>
      <c r="W38" s="9">
        <f t="shared" si="40"/>
        <v>0</v>
      </c>
      <c r="X38" s="9">
        <f t="shared" si="40"/>
        <v>0</v>
      </c>
      <c r="Y38" s="9">
        <f t="shared" si="40"/>
        <v>13734</v>
      </c>
      <c r="Z38" s="9">
        <f t="shared" si="40"/>
        <v>0</v>
      </c>
      <c r="AA38" s="87">
        <f t="shared" si="40"/>
        <v>0</v>
      </c>
      <c r="AB38" s="87">
        <f t="shared" si="40"/>
        <v>410</v>
      </c>
      <c r="AC38" s="87">
        <f t="shared" si="40"/>
        <v>0</v>
      </c>
      <c r="AD38" s="87">
        <f t="shared" si="40"/>
        <v>0</v>
      </c>
      <c r="AE38" s="87">
        <f t="shared" si="40"/>
        <v>14144</v>
      </c>
      <c r="AF38" s="87">
        <f t="shared" si="40"/>
        <v>0</v>
      </c>
      <c r="AG38" s="9">
        <f t="shared" si="40"/>
        <v>0</v>
      </c>
      <c r="AH38" s="9">
        <f t="shared" si="40"/>
        <v>0</v>
      </c>
      <c r="AI38" s="9">
        <f t="shared" si="40"/>
        <v>0</v>
      </c>
      <c r="AJ38" s="9">
        <f t="shared" si="40"/>
        <v>0</v>
      </c>
      <c r="AK38" s="9">
        <f t="shared" si="40"/>
        <v>14144</v>
      </c>
      <c r="AL38" s="9">
        <f t="shared" si="40"/>
        <v>0</v>
      </c>
    </row>
    <row r="39" spans="1:38" ht="36" hidden="1" customHeight="1">
      <c r="A39" s="26" t="s">
        <v>86</v>
      </c>
      <c r="B39" s="27">
        <f>B38</f>
        <v>900</v>
      </c>
      <c r="C39" s="27" t="s">
        <v>22</v>
      </c>
      <c r="D39" s="27" t="s">
        <v>17</v>
      </c>
      <c r="E39" s="27" t="s">
        <v>91</v>
      </c>
      <c r="F39" s="27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87"/>
      <c r="AB39" s="87">
        <v>410</v>
      </c>
      <c r="AC39" s="87"/>
      <c r="AD39" s="88"/>
      <c r="AE39" s="87">
        <f>Y39+AA39+AB39+AC39+AD39</f>
        <v>14144</v>
      </c>
      <c r="AF39" s="88">
        <f>Z39+AD39</f>
        <v>0</v>
      </c>
      <c r="AG39" s="9"/>
      <c r="AH39" s="9"/>
      <c r="AI39" s="9"/>
      <c r="AJ39" s="10"/>
      <c r="AK39" s="9">
        <f>AE39+AG39+AH39+AI39+AJ39</f>
        <v>14144</v>
      </c>
      <c r="AL39" s="10">
        <f>AF39+AJ39</f>
        <v>0</v>
      </c>
    </row>
    <row r="40" spans="1:38" ht="33.6" hidden="1">
      <c r="A40" s="26" t="s">
        <v>244</v>
      </c>
      <c r="B40" s="27">
        <f>B38</f>
        <v>900</v>
      </c>
      <c r="C40" s="27" t="s">
        <v>22</v>
      </c>
      <c r="D40" s="27" t="s">
        <v>17</v>
      </c>
      <c r="E40" s="27" t="s">
        <v>91</v>
      </c>
      <c r="F40" s="27" t="s">
        <v>31</v>
      </c>
      <c r="G40" s="9">
        <f t="shared" ref="G40:AL40" si="41">G41</f>
        <v>1457</v>
      </c>
      <c r="H40" s="9">
        <f t="shared" si="41"/>
        <v>0</v>
      </c>
      <c r="I40" s="9">
        <f t="shared" si="41"/>
        <v>0</v>
      </c>
      <c r="J40" s="9">
        <f t="shared" si="41"/>
        <v>0</v>
      </c>
      <c r="K40" s="9">
        <f t="shared" si="41"/>
        <v>0</v>
      </c>
      <c r="L40" s="9">
        <f t="shared" si="41"/>
        <v>0</v>
      </c>
      <c r="M40" s="9">
        <f t="shared" si="41"/>
        <v>1457</v>
      </c>
      <c r="N40" s="9">
        <f t="shared" si="41"/>
        <v>0</v>
      </c>
      <c r="O40" s="9">
        <f t="shared" si="41"/>
        <v>0</v>
      </c>
      <c r="P40" s="9">
        <f t="shared" si="41"/>
        <v>0</v>
      </c>
      <c r="Q40" s="9">
        <f t="shared" si="41"/>
        <v>0</v>
      </c>
      <c r="R40" s="9">
        <f t="shared" si="41"/>
        <v>0</v>
      </c>
      <c r="S40" s="9">
        <f t="shared" si="41"/>
        <v>1457</v>
      </c>
      <c r="T40" s="9">
        <f t="shared" si="41"/>
        <v>0</v>
      </c>
      <c r="U40" s="9">
        <f t="shared" si="41"/>
        <v>0</v>
      </c>
      <c r="V40" s="9">
        <f t="shared" si="41"/>
        <v>0</v>
      </c>
      <c r="W40" s="9">
        <f t="shared" si="41"/>
        <v>0</v>
      </c>
      <c r="X40" s="9">
        <f t="shared" si="41"/>
        <v>0</v>
      </c>
      <c r="Y40" s="9">
        <f t="shared" si="41"/>
        <v>1457</v>
      </c>
      <c r="Z40" s="9">
        <f t="shared" si="41"/>
        <v>0</v>
      </c>
      <c r="AA40" s="87">
        <f t="shared" si="41"/>
        <v>0</v>
      </c>
      <c r="AB40" s="87">
        <f t="shared" si="41"/>
        <v>0</v>
      </c>
      <c r="AC40" s="87">
        <f t="shared" si="41"/>
        <v>0</v>
      </c>
      <c r="AD40" s="87">
        <f t="shared" si="41"/>
        <v>0</v>
      </c>
      <c r="AE40" s="87">
        <f t="shared" si="41"/>
        <v>1457</v>
      </c>
      <c r="AF40" s="87">
        <f t="shared" si="41"/>
        <v>0</v>
      </c>
      <c r="AG40" s="9">
        <f t="shared" si="41"/>
        <v>0</v>
      </c>
      <c r="AH40" s="9">
        <f t="shared" si="41"/>
        <v>0</v>
      </c>
      <c r="AI40" s="9">
        <f t="shared" si="41"/>
        <v>0</v>
      </c>
      <c r="AJ40" s="9">
        <f t="shared" si="41"/>
        <v>0</v>
      </c>
      <c r="AK40" s="9">
        <f t="shared" si="41"/>
        <v>1457</v>
      </c>
      <c r="AL40" s="9">
        <f t="shared" si="41"/>
        <v>0</v>
      </c>
    </row>
    <row r="41" spans="1:38" ht="37.5" hidden="1" customHeight="1">
      <c r="A41" s="26" t="s">
        <v>37</v>
      </c>
      <c r="B41" s="27">
        <f>B39</f>
        <v>900</v>
      </c>
      <c r="C41" s="27" t="s">
        <v>22</v>
      </c>
      <c r="D41" s="27" t="s">
        <v>17</v>
      </c>
      <c r="E41" s="27" t="s">
        <v>91</v>
      </c>
      <c r="F41" s="27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87"/>
      <c r="AB41" s="88"/>
      <c r="AC41" s="87"/>
      <c r="AD41" s="88"/>
      <c r="AE41" s="87">
        <f>Y41+AA41+AB41+AC41+AD41</f>
        <v>1457</v>
      </c>
      <c r="AF41" s="88">
        <f>Z41+AD41</f>
        <v>0</v>
      </c>
      <c r="AG41" s="9"/>
      <c r="AH41" s="10"/>
      <c r="AI41" s="9"/>
      <c r="AJ41" s="10"/>
      <c r="AK41" s="9">
        <f>AE41+AG41+AH41+AI41+AJ41</f>
        <v>1457</v>
      </c>
      <c r="AL41" s="10">
        <f>AF41+AJ41</f>
        <v>0</v>
      </c>
    </row>
    <row r="42" spans="1:38" ht="18.75" hidden="1" customHeight="1">
      <c r="A42" s="26" t="s">
        <v>66</v>
      </c>
      <c r="B42" s="27">
        <f>B40</f>
        <v>900</v>
      </c>
      <c r="C42" s="27" t="s">
        <v>22</v>
      </c>
      <c r="D42" s="27" t="s">
        <v>17</v>
      </c>
      <c r="E42" s="27" t="s">
        <v>91</v>
      </c>
      <c r="F42" s="27" t="s">
        <v>67</v>
      </c>
      <c r="G42" s="9">
        <f t="shared" ref="G42:N42" si="42">G44</f>
        <v>5</v>
      </c>
      <c r="H42" s="9">
        <f t="shared" si="42"/>
        <v>0</v>
      </c>
      <c r="I42" s="9">
        <f t="shared" si="42"/>
        <v>0</v>
      </c>
      <c r="J42" s="9">
        <f t="shared" si="42"/>
        <v>0</v>
      </c>
      <c r="K42" s="9">
        <f t="shared" si="42"/>
        <v>0</v>
      </c>
      <c r="L42" s="9">
        <f t="shared" si="42"/>
        <v>0</v>
      </c>
      <c r="M42" s="9">
        <f t="shared" si="42"/>
        <v>5</v>
      </c>
      <c r="N42" s="9">
        <f t="shared" si="42"/>
        <v>0</v>
      </c>
      <c r="O42" s="9">
        <f>O43+O44</f>
        <v>0</v>
      </c>
      <c r="P42" s="9">
        <f t="shared" ref="P42:T42" si="43">P43+P44</f>
        <v>3</v>
      </c>
      <c r="Q42" s="9">
        <f t="shared" si="43"/>
        <v>0</v>
      </c>
      <c r="R42" s="9">
        <f t="shared" si="43"/>
        <v>0</v>
      </c>
      <c r="S42" s="9">
        <f t="shared" si="43"/>
        <v>8</v>
      </c>
      <c r="T42" s="9">
        <f t="shared" si="43"/>
        <v>0</v>
      </c>
      <c r="U42" s="9">
        <f>U43+U44</f>
        <v>0</v>
      </c>
      <c r="V42" s="9">
        <f t="shared" ref="V42:Z42" si="44">V43+V44</f>
        <v>0</v>
      </c>
      <c r="W42" s="9">
        <f t="shared" si="44"/>
        <v>0</v>
      </c>
      <c r="X42" s="9">
        <f t="shared" si="44"/>
        <v>0</v>
      </c>
      <c r="Y42" s="9">
        <f t="shared" si="44"/>
        <v>8</v>
      </c>
      <c r="Z42" s="9">
        <f t="shared" si="44"/>
        <v>0</v>
      </c>
      <c r="AA42" s="87">
        <f>AA43+AA44</f>
        <v>0</v>
      </c>
      <c r="AB42" s="87">
        <f t="shared" ref="AB42:AF42" si="45">AB43+AB44</f>
        <v>0</v>
      </c>
      <c r="AC42" s="87">
        <f t="shared" si="45"/>
        <v>0</v>
      </c>
      <c r="AD42" s="87">
        <f t="shared" si="45"/>
        <v>0</v>
      </c>
      <c r="AE42" s="87">
        <f t="shared" si="45"/>
        <v>8</v>
      </c>
      <c r="AF42" s="87">
        <f t="shared" si="45"/>
        <v>0</v>
      </c>
      <c r="AG42" s="9">
        <f>AG43+AG44</f>
        <v>0</v>
      </c>
      <c r="AH42" s="9">
        <f t="shared" ref="AH42:AL42" si="46">AH43+AH44</f>
        <v>0</v>
      </c>
      <c r="AI42" s="9">
        <f t="shared" si="46"/>
        <v>0</v>
      </c>
      <c r="AJ42" s="9">
        <f t="shared" si="46"/>
        <v>0</v>
      </c>
      <c r="AK42" s="9">
        <f t="shared" si="46"/>
        <v>8</v>
      </c>
      <c r="AL42" s="9">
        <f t="shared" si="46"/>
        <v>0</v>
      </c>
    </row>
    <row r="43" spans="1:38" ht="18.75" hidden="1" customHeight="1">
      <c r="A43" s="26" t="s">
        <v>156</v>
      </c>
      <c r="B43" s="27">
        <f>B41</f>
        <v>900</v>
      </c>
      <c r="C43" s="27" t="s">
        <v>22</v>
      </c>
      <c r="D43" s="27" t="s">
        <v>17</v>
      </c>
      <c r="E43" s="27" t="s">
        <v>91</v>
      </c>
      <c r="F43" s="27" t="s">
        <v>648</v>
      </c>
      <c r="G43" s="9"/>
      <c r="H43" s="9"/>
      <c r="I43" s="9"/>
      <c r="J43" s="9"/>
      <c r="K43" s="9"/>
      <c r="L43" s="9"/>
      <c r="M43" s="9"/>
      <c r="N43" s="9"/>
      <c r="O43" s="9"/>
      <c r="P43" s="9">
        <v>3</v>
      </c>
      <c r="Q43" s="9"/>
      <c r="R43" s="9"/>
      <c r="S43" s="9">
        <f>M43+O43+P43+Q43+R43</f>
        <v>3</v>
      </c>
      <c r="T43" s="10">
        <f>N43+R43</f>
        <v>0</v>
      </c>
      <c r="U43" s="9"/>
      <c r="V43" s="9"/>
      <c r="W43" s="9"/>
      <c r="X43" s="9"/>
      <c r="Y43" s="9">
        <f>S43+U43+V43+W43+X43</f>
        <v>3</v>
      </c>
      <c r="Z43" s="10">
        <f>T43+X43</f>
        <v>0</v>
      </c>
      <c r="AA43" s="87"/>
      <c r="AB43" s="87"/>
      <c r="AC43" s="87"/>
      <c r="AD43" s="87"/>
      <c r="AE43" s="87">
        <f>Y43+AA43+AB43+AC43+AD43</f>
        <v>3</v>
      </c>
      <c r="AF43" s="88">
        <f>Z43+AD43</f>
        <v>0</v>
      </c>
      <c r="AG43" s="9"/>
      <c r="AH43" s="9"/>
      <c r="AI43" s="9"/>
      <c r="AJ43" s="9"/>
      <c r="AK43" s="9">
        <f>AE43+AG43+AH43+AI43+AJ43</f>
        <v>3</v>
      </c>
      <c r="AL43" s="10">
        <f>AF43+AJ43</f>
        <v>0</v>
      </c>
    </row>
    <row r="44" spans="1:38" ht="20.25" hidden="1" customHeight="1">
      <c r="A44" s="26" t="s">
        <v>92</v>
      </c>
      <c r="B44" s="27">
        <v>900</v>
      </c>
      <c r="C44" s="27" t="s">
        <v>22</v>
      </c>
      <c r="D44" s="27" t="s">
        <v>17</v>
      </c>
      <c r="E44" s="27" t="s">
        <v>91</v>
      </c>
      <c r="F44" s="27" t="s">
        <v>69</v>
      </c>
      <c r="G44" s="9">
        <f>18-13</f>
        <v>5</v>
      </c>
      <c r="H44" s="10"/>
      <c r="I44" s="9"/>
      <c r="J44" s="10"/>
      <c r="K44" s="9"/>
      <c r="L44" s="10"/>
      <c r="M44" s="9">
        <f>G44+I44+J44+K44+L44</f>
        <v>5</v>
      </c>
      <c r="N44" s="10">
        <f>H44+L44</f>
        <v>0</v>
      </c>
      <c r="O44" s="9"/>
      <c r="P44" s="10"/>
      <c r="Q44" s="9"/>
      <c r="R44" s="10"/>
      <c r="S44" s="9">
        <f>M44+O44+P44+Q44+R44</f>
        <v>5</v>
      </c>
      <c r="T44" s="10">
        <f>N44+R44</f>
        <v>0</v>
      </c>
      <c r="U44" s="9"/>
      <c r="V44" s="10"/>
      <c r="W44" s="9"/>
      <c r="X44" s="10"/>
      <c r="Y44" s="9">
        <f>S44+U44+V44+W44+X44</f>
        <v>5</v>
      </c>
      <c r="Z44" s="10">
        <f>T44+X44</f>
        <v>0</v>
      </c>
      <c r="AA44" s="87"/>
      <c r="AB44" s="88"/>
      <c r="AC44" s="87"/>
      <c r="AD44" s="88"/>
      <c r="AE44" s="87">
        <f>Y44+AA44+AB44+AC44+AD44</f>
        <v>5</v>
      </c>
      <c r="AF44" s="88">
        <f>Z44+AD44</f>
        <v>0</v>
      </c>
      <c r="AG44" s="9"/>
      <c r="AH44" s="10"/>
      <c r="AI44" s="9"/>
      <c r="AJ44" s="10"/>
      <c r="AK44" s="9">
        <f>AE44+AG44+AH44+AI44+AJ44</f>
        <v>5</v>
      </c>
      <c r="AL44" s="10">
        <f>AF44+AJ44</f>
        <v>0</v>
      </c>
    </row>
    <row r="45" spans="1:38" hidden="1">
      <c r="A45" s="26"/>
      <c r="B45" s="27"/>
      <c r="C45" s="27"/>
      <c r="D45" s="27"/>
      <c r="E45" s="27"/>
      <c r="F45" s="27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87"/>
      <c r="AB45" s="88"/>
      <c r="AC45" s="87"/>
      <c r="AD45" s="88"/>
      <c r="AE45" s="87"/>
      <c r="AF45" s="88"/>
      <c r="AG45" s="9"/>
      <c r="AH45" s="10"/>
      <c r="AI45" s="9"/>
      <c r="AJ45" s="10"/>
      <c r="AK45" s="9"/>
      <c r="AL45" s="10"/>
    </row>
    <row r="46" spans="1:38" ht="20.25" hidden="1" customHeight="1">
      <c r="A46" s="24" t="s">
        <v>59</v>
      </c>
      <c r="B46" s="25">
        <f>B31</f>
        <v>900</v>
      </c>
      <c r="C46" s="25" t="s">
        <v>22</v>
      </c>
      <c r="D46" s="25" t="s">
        <v>60</v>
      </c>
      <c r="E46" s="25"/>
      <c r="F46" s="25"/>
      <c r="G46" s="7">
        <f>G53+G47</f>
        <v>33007</v>
      </c>
      <c r="H46" s="7">
        <f>H53+H47</f>
        <v>0</v>
      </c>
      <c r="I46" s="7">
        <f t="shared" ref="I46:N46" si="47">I53+I47</f>
        <v>0</v>
      </c>
      <c r="J46" s="7">
        <f t="shared" si="47"/>
        <v>0</v>
      </c>
      <c r="K46" s="7">
        <f t="shared" si="47"/>
        <v>0</v>
      </c>
      <c r="L46" s="7">
        <f t="shared" si="47"/>
        <v>0</v>
      </c>
      <c r="M46" s="7">
        <f t="shared" si="47"/>
        <v>33007</v>
      </c>
      <c r="N46" s="7">
        <f t="shared" si="47"/>
        <v>0</v>
      </c>
      <c r="O46" s="7">
        <f t="shared" ref="O46:T46" si="48">O53+O47</f>
        <v>0</v>
      </c>
      <c r="P46" s="7">
        <f t="shared" si="48"/>
        <v>0</v>
      </c>
      <c r="Q46" s="7">
        <f t="shared" si="48"/>
        <v>0</v>
      </c>
      <c r="R46" s="7">
        <f t="shared" si="48"/>
        <v>0</v>
      </c>
      <c r="S46" s="7">
        <f t="shared" si="48"/>
        <v>33007</v>
      </c>
      <c r="T46" s="7">
        <f t="shared" si="48"/>
        <v>0</v>
      </c>
      <c r="U46" s="7">
        <f t="shared" ref="U46:Z46" si="49">U53+U47</f>
        <v>0</v>
      </c>
      <c r="V46" s="7">
        <f t="shared" si="49"/>
        <v>0</v>
      </c>
      <c r="W46" s="7">
        <f t="shared" si="49"/>
        <v>0</v>
      </c>
      <c r="X46" s="7">
        <f t="shared" si="49"/>
        <v>0</v>
      </c>
      <c r="Y46" s="7">
        <f t="shared" si="49"/>
        <v>33007</v>
      </c>
      <c r="Z46" s="7">
        <f t="shared" si="49"/>
        <v>0</v>
      </c>
      <c r="AA46" s="85">
        <f t="shared" ref="AA46:AF46" si="50">AA53+AA47</f>
        <v>0</v>
      </c>
      <c r="AB46" s="85">
        <f t="shared" si="50"/>
        <v>0</v>
      </c>
      <c r="AC46" s="85">
        <f t="shared" si="50"/>
        <v>0</v>
      </c>
      <c r="AD46" s="85">
        <f t="shared" si="50"/>
        <v>0</v>
      </c>
      <c r="AE46" s="85">
        <f t="shared" si="50"/>
        <v>33007</v>
      </c>
      <c r="AF46" s="85">
        <f t="shared" si="50"/>
        <v>0</v>
      </c>
      <c r="AG46" s="7">
        <f t="shared" ref="AG46:AL46" si="51">AG53+AG47</f>
        <v>0</v>
      </c>
      <c r="AH46" s="7">
        <f t="shared" si="51"/>
        <v>0</v>
      </c>
      <c r="AI46" s="7">
        <f t="shared" si="51"/>
        <v>0</v>
      </c>
      <c r="AJ46" s="7">
        <f t="shared" si="51"/>
        <v>0</v>
      </c>
      <c r="AK46" s="7">
        <f t="shared" si="51"/>
        <v>33007</v>
      </c>
      <c r="AL46" s="7">
        <f t="shared" si="51"/>
        <v>0</v>
      </c>
    </row>
    <row r="47" spans="1:38" ht="53.25" hidden="1" customHeight="1">
      <c r="A47" s="29" t="s">
        <v>435</v>
      </c>
      <c r="B47" s="27">
        <f t="shared" ref="B47:B52" si="52">B46</f>
        <v>900</v>
      </c>
      <c r="C47" s="27" t="s">
        <v>22</v>
      </c>
      <c r="D47" s="27" t="s">
        <v>60</v>
      </c>
      <c r="E47" s="27" t="s">
        <v>74</v>
      </c>
      <c r="F47" s="27"/>
      <c r="G47" s="11">
        <f t="shared" ref="G47:V51" si="53">G48</f>
        <v>134</v>
      </c>
      <c r="H47" s="11">
        <f t="shared" si="53"/>
        <v>0</v>
      </c>
      <c r="I47" s="11">
        <f t="shared" si="53"/>
        <v>0</v>
      </c>
      <c r="J47" s="11">
        <f t="shared" si="53"/>
        <v>0</v>
      </c>
      <c r="K47" s="11">
        <f t="shared" si="53"/>
        <v>0</v>
      </c>
      <c r="L47" s="11">
        <f t="shared" si="53"/>
        <v>0</v>
      </c>
      <c r="M47" s="11">
        <f t="shared" si="53"/>
        <v>134</v>
      </c>
      <c r="N47" s="11">
        <f t="shared" si="53"/>
        <v>0</v>
      </c>
      <c r="O47" s="11">
        <f t="shared" si="53"/>
        <v>0</v>
      </c>
      <c r="P47" s="11">
        <f t="shared" si="53"/>
        <v>0</v>
      </c>
      <c r="Q47" s="11">
        <f t="shared" si="53"/>
        <v>0</v>
      </c>
      <c r="R47" s="11">
        <f t="shared" si="53"/>
        <v>0</v>
      </c>
      <c r="S47" s="11">
        <f t="shared" si="53"/>
        <v>134</v>
      </c>
      <c r="T47" s="11">
        <f t="shared" si="53"/>
        <v>0</v>
      </c>
      <c r="U47" s="11">
        <f t="shared" si="53"/>
        <v>0</v>
      </c>
      <c r="V47" s="11">
        <f t="shared" si="53"/>
        <v>0</v>
      </c>
      <c r="W47" s="11">
        <f t="shared" ref="U47:AJ51" si="54">W48</f>
        <v>0</v>
      </c>
      <c r="X47" s="11">
        <f t="shared" si="54"/>
        <v>0</v>
      </c>
      <c r="Y47" s="11">
        <f t="shared" si="54"/>
        <v>134</v>
      </c>
      <c r="Z47" s="11">
        <f t="shared" si="54"/>
        <v>0</v>
      </c>
      <c r="AA47" s="89">
        <f t="shared" si="54"/>
        <v>0</v>
      </c>
      <c r="AB47" s="89">
        <f t="shared" si="54"/>
        <v>0</v>
      </c>
      <c r="AC47" s="89">
        <f t="shared" si="54"/>
        <v>0</v>
      </c>
      <c r="AD47" s="89">
        <f t="shared" si="54"/>
        <v>0</v>
      </c>
      <c r="AE47" s="89">
        <f t="shared" si="54"/>
        <v>134</v>
      </c>
      <c r="AF47" s="89">
        <f t="shared" si="54"/>
        <v>0</v>
      </c>
      <c r="AG47" s="11">
        <f t="shared" si="54"/>
        <v>0</v>
      </c>
      <c r="AH47" s="11">
        <f t="shared" si="54"/>
        <v>0</v>
      </c>
      <c r="AI47" s="11">
        <f t="shared" si="54"/>
        <v>0</v>
      </c>
      <c r="AJ47" s="11">
        <f t="shared" si="54"/>
        <v>0</v>
      </c>
      <c r="AK47" s="11">
        <f t="shared" ref="AG47:AL51" si="55">AK48</f>
        <v>134</v>
      </c>
      <c r="AL47" s="11">
        <f t="shared" si="55"/>
        <v>0</v>
      </c>
    </row>
    <row r="48" spans="1:38" ht="33.6" hidden="1">
      <c r="A48" s="26" t="s">
        <v>454</v>
      </c>
      <c r="B48" s="27">
        <f t="shared" si="52"/>
        <v>900</v>
      </c>
      <c r="C48" s="27" t="s">
        <v>22</v>
      </c>
      <c r="D48" s="27" t="s">
        <v>60</v>
      </c>
      <c r="E48" s="27" t="s">
        <v>446</v>
      </c>
      <c r="F48" s="27"/>
      <c r="G48" s="11">
        <f t="shared" si="53"/>
        <v>134</v>
      </c>
      <c r="H48" s="11">
        <f t="shared" si="53"/>
        <v>0</v>
      </c>
      <c r="I48" s="11">
        <f t="shared" si="53"/>
        <v>0</v>
      </c>
      <c r="J48" s="11">
        <f t="shared" si="53"/>
        <v>0</v>
      </c>
      <c r="K48" s="11">
        <f t="shared" si="53"/>
        <v>0</v>
      </c>
      <c r="L48" s="11">
        <f t="shared" si="53"/>
        <v>0</v>
      </c>
      <c r="M48" s="11">
        <f t="shared" si="53"/>
        <v>134</v>
      </c>
      <c r="N48" s="11">
        <f t="shared" si="53"/>
        <v>0</v>
      </c>
      <c r="O48" s="11">
        <f t="shared" si="53"/>
        <v>0</v>
      </c>
      <c r="P48" s="11">
        <f t="shared" si="53"/>
        <v>0</v>
      </c>
      <c r="Q48" s="11">
        <f t="shared" si="53"/>
        <v>0</v>
      </c>
      <c r="R48" s="11">
        <f t="shared" si="53"/>
        <v>0</v>
      </c>
      <c r="S48" s="11">
        <f t="shared" si="53"/>
        <v>134</v>
      </c>
      <c r="T48" s="11">
        <f t="shared" si="53"/>
        <v>0</v>
      </c>
      <c r="U48" s="11">
        <f t="shared" si="54"/>
        <v>0</v>
      </c>
      <c r="V48" s="11">
        <f t="shared" si="54"/>
        <v>0</v>
      </c>
      <c r="W48" s="11">
        <f t="shared" si="54"/>
        <v>0</v>
      </c>
      <c r="X48" s="11">
        <f t="shared" si="54"/>
        <v>0</v>
      </c>
      <c r="Y48" s="11">
        <f t="shared" si="54"/>
        <v>134</v>
      </c>
      <c r="Z48" s="11">
        <f t="shared" si="54"/>
        <v>0</v>
      </c>
      <c r="AA48" s="89">
        <f t="shared" si="54"/>
        <v>0</v>
      </c>
      <c r="AB48" s="89">
        <f t="shared" si="54"/>
        <v>0</v>
      </c>
      <c r="AC48" s="89">
        <f t="shared" si="54"/>
        <v>0</v>
      </c>
      <c r="AD48" s="89">
        <f t="shared" si="54"/>
        <v>0</v>
      </c>
      <c r="AE48" s="89">
        <f t="shared" si="54"/>
        <v>134</v>
      </c>
      <c r="AF48" s="89">
        <f t="shared" si="54"/>
        <v>0</v>
      </c>
      <c r="AG48" s="11">
        <f t="shared" si="55"/>
        <v>0</v>
      </c>
      <c r="AH48" s="11">
        <f t="shared" si="55"/>
        <v>0</v>
      </c>
      <c r="AI48" s="11">
        <f t="shared" si="55"/>
        <v>0</v>
      </c>
      <c r="AJ48" s="11">
        <f t="shared" si="55"/>
        <v>0</v>
      </c>
      <c r="AK48" s="11">
        <f t="shared" si="55"/>
        <v>134</v>
      </c>
      <c r="AL48" s="11">
        <f t="shared" si="55"/>
        <v>0</v>
      </c>
    </row>
    <row r="49" spans="1:38" ht="20.25" hidden="1" customHeight="1">
      <c r="A49" s="26" t="s">
        <v>15</v>
      </c>
      <c r="B49" s="27">
        <f t="shared" si="52"/>
        <v>900</v>
      </c>
      <c r="C49" s="27" t="s">
        <v>22</v>
      </c>
      <c r="D49" s="27" t="s">
        <v>60</v>
      </c>
      <c r="E49" s="27" t="s">
        <v>444</v>
      </c>
      <c r="F49" s="27"/>
      <c r="G49" s="11">
        <f t="shared" si="53"/>
        <v>134</v>
      </c>
      <c r="H49" s="11">
        <f t="shared" si="53"/>
        <v>0</v>
      </c>
      <c r="I49" s="11">
        <f t="shared" si="53"/>
        <v>0</v>
      </c>
      <c r="J49" s="11">
        <f t="shared" si="53"/>
        <v>0</v>
      </c>
      <c r="K49" s="11">
        <f t="shared" si="53"/>
        <v>0</v>
      </c>
      <c r="L49" s="11">
        <f t="shared" si="53"/>
        <v>0</v>
      </c>
      <c r="M49" s="11">
        <f t="shared" si="53"/>
        <v>134</v>
      </c>
      <c r="N49" s="11">
        <f t="shared" si="53"/>
        <v>0</v>
      </c>
      <c r="O49" s="11">
        <f t="shared" si="53"/>
        <v>0</v>
      </c>
      <c r="P49" s="11">
        <f t="shared" si="53"/>
        <v>0</v>
      </c>
      <c r="Q49" s="11">
        <f t="shared" si="53"/>
        <v>0</v>
      </c>
      <c r="R49" s="11">
        <f t="shared" si="53"/>
        <v>0</v>
      </c>
      <c r="S49" s="11">
        <f t="shared" si="53"/>
        <v>134</v>
      </c>
      <c r="T49" s="11">
        <f t="shared" si="53"/>
        <v>0</v>
      </c>
      <c r="U49" s="11">
        <f t="shared" si="54"/>
        <v>0</v>
      </c>
      <c r="V49" s="11">
        <f t="shared" si="54"/>
        <v>0</v>
      </c>
      <c r="W49" s="11">
        <f t="shared" si="54"/>
        <v>0</v>
      </c>
      <c r="X49" s="11">
        <f t="shared" si="54"/>
        <v>0</v>
      </c>
      <c r="Y49" s="11">
        <f t="shared" si="54"/>
        <v>134</v>
      </c>
      <c r="Z49" s="11">
        <f t="shared" si="54"/>
        <v>0</v>
      </c>
      <c r="AA49" s="89">
        <f t="shared" si="54"/>
        <v>0</v>
      </c>
      <c r="AB49" s="89">
        <f t="shared" si="54"/>
        <v>0</v>
      </c>
      <c r="AC49" s="89">
        <f t="shared" si="54"/>
        <v>0</v>
      </c>
      <c r="AD49" s="89">
        <f t="shared" si="54"/>
        <v>0</v>
      </c>
      <c r="AE49" s="89">
        <f t="shared" si="54"/>
        <v>134</v>
      </c>
      <c r="AF49" s="89">
        <f t="shared" si="54"/>
        <v>0</v>
      </c>
      <c r="AG49" s="11">
        <f t="shared" si="55"/>
        <v>0</v>
      </c>
      <c r="AH49" s="11">
        <f t="shared" si="55"/>
        <v>0</v>
      </c>
      <c r="AI49" s="11">
        <f t="shared" si="55"/>
        <v>0</v>
      </c>
      <c r="AJ49" s="11">
        <f t="shared" si="55"/>
        <v>0</v>
      </c>
      <c r="AK49" s="11">
        <f t="shared" si="55"/>
        <v>134</v>
      </c>
      <c r="AL49" s="11">
        <f t="shared" si="55"/>
        <v>0</v>
      </c>
    </row>
    <row r="50" spans="1:38" ht="36" hidden="1" customHeight="1">
      <c r="A50" s="26" t="s">
        <v>94</v>
      </c>
      <c r="B50" s="27">
        <f t="shared" si="52"/>
        <v>900</v>
      </c>
      <c r="C50" s="27" t="s">
        <v>22</v>
      </c>
      <c r="D50" s="27" t="s">
        <v>60</v>
      </c>
      <c r="E50" s="27" t="s">
        <v>445</v>
      </c>
      <c r="F50" s="27"/>
      <c r="G50" s="11">
        <f t="shared" si="53"/>
        <v>134</v>
      </c>
      <c r="H50" s="11">
        <f t="shared" si="53"/>
        <v>0</v>
      </c>
      <c r="I50" s="11">
        <f t="shared" si="53"/>
        <v>0</v>
      </c>
      <c r="J50" s="11">
        <f t="shared" si="53"/>
        <v>0</v>
      </c>
      <c r="K50" s="11">
        <f t="shared" si="53"/>
        <v>0</v>
      </c>
      <c r="L50" s="11">
        <f t="shared" si="53"/>
        <v>0</v>
      </c>
      <c r="M50" s="11">
        <f t="shared" si="53"/>
        <v>134</v>
      </c>
      <c r="N50" s="11">
        <f t="shared" si="53"/>
        <v>0</v>
      </c>
      <c r="O50" s="11">
        <f t="shared" si="53"/>
        <v>0</v>
      </c>
      <c r="P50" s="11">
        <f t="shared" si="53"/>
        <v>0</v>
      </c>
      <c r="Q50" s="11">
        <f t="shared" si="53"/>
        <v>0</v>
      </c>
      <c r="R50" s="11">
        <f t="shared" si="53"/>
        <v>0</v>
      </c>
      <c r="S50" s="11">
        <f t="shared" si="53"/>
        <v>134</v>
      </c>
      <c r="T50" s="11">
        <f t="shared" si="53"/>
        <v>0</v>
      </c>
      <c r="U50" s="11">
        <f t="shared" si="54"/>
        <v>0</v>
      </c>
      <c r="V50" s="11">
        <f t="shared" si="54"/>
        <v>0</v>
      </c>
      <c r="W50" s="11">
        <f t="shared" si="54"/>
        <v>0</v>
      </c>
      <c r="X50" s="11">
        <f t="shared" si="54"/>
        <v>0</v>
      </c>
      <c r="Y50" s="11">
        <f t="shared" si="54"/>
        <v>134</v>
      </c>
      <c r="Z50" s="11">
        <f t="shared" si="54"/>
        <v>0</v>
      </c>
      <c r="AA50" s="89">
        <f t="shared" si="54"/>
        <v>0</v>
      </c>
      <c r="AB50" s="89">
        <f t="shared" si="54"/>
        <v>0</v>
      </c>
      <c r="AC50" s="89">
        <f t="shared" si="54"/>
        <v>0</v>
      </c>
      <c r="AD50" s="89">
        <f t="shared" si="54"/>
        <v>0</v>
      </c>
      <c r="AE50" s="89">
        <f t="shared" si="54"/>
        <v>134</v>
      </c>
      <c r="AF50" s="89">
        <f t="shared" si="54"/>
        <v>0</v>
      </c>
      <c r="AG50" s="11">
        <f t="shared" si="55"/>
        <v>0</v>
      </c>
      <c r="AH50" s="11">
        <f t="shared" si="55"/>
        <v>0</v>
      </c>
      <c r="AI50" s="11">
        <f t="shared" si="55"/>
        <v>0</v>
      </c>
      <c r="AJ50" s="11">
        <f t="shared" si="55"/>
        <v>0</v>
      </c>
      <c r="AK50" s="11">
        <f t="shared" si="55"/>
        <v>134</v>
      </c>
      <c r="AL50" s="11">
        <f t="shared" si="55"/>
        <v>0</v>
      </c>
    </row>
    <row r="51" spans="1:38" ht="33.6" hidden="1">
      <c r="A51" s="26" t="s">
        <v>244</v>
      </c>
      <c r="B51" s="27">
        <f t="shared" si="52"/>
        <v>900</v>
      </c>
      <c r="C51" s="27" t="s">
        <v>22</v>
      </c>
      <c r="D51" s="27" t="s">
        <v>60</v>
      </c>
      <c r="E51" s="27" t="s">
        <v>445</v>
      </c>
      <c r="F51" s="27" t="s">
        <v>31</v>
      </c>
      <c r="G51" s="9">
        <f t="shared" si="53"/>
        <v>134</v>
      </c>
      <c r="H51" s="9">
        <f t="shared" si="53"/>
        <v>0</v>
      </c>
      <c r="I51" s="9">
        <f t="shared" si="53"/>
        <v>0</v>
      </c>
      <c r="J51" s="9">
        <f t="shared" si="53"/>
        <v>0</v>
      </c>
      <c r="K51" s="9">
        <f t="shared" si="53"/>
        <v>0</v>
      </c>
      <c r="L51" s="9">
        <f t="shared" si="53"/>
        <v>0</v>
      </c>
      <c r="M51" s="9">
        <f t="shared" si="53"/>
        <v>134</v>
      </c>
      <c r="N51" s="9">
        <f t="shared" si="53"/>
        <v>0</v>
      </c>
      <c r="O51" s="9">
        <f t="shared" si="53"/>
        <v>0</v>
      </c>
      <c r="P51" s="9">
        <f t="shared" si="53"/>
        <v>0</v>
      </c>
      <c r="Q51" s="9">
        <f t="shared" si="53"/>
        <v>0</v>
      </c>
      <c r="R51" s="9">
        <f t="shared" si="53"/>
        <v>0</v>
      </c>
      <c r="S51" s="9">
        <f t="shared" si="53"/>
        <v>134</v>
      </c>
      <c r="T51" s="9">
        <f t="shared" si="53"/>
        <v>0</v>
      </c>
      <c r="U51" s="9">
        <f t="shared" si="54"/>
        <v>0</v>
      </c>
      <c r="V51" s="9">
        <f t="shared" si="54"/>
        <v>0</v>
      </c>
      <c r="W51" s="9">
        <f t="shared" si="54"/>
        <v>0</v>
      </c>
      <c r="X51" s="9">
        <f t="shared" si="54"/>
        <v>0</v>
      </c>
      <c r="Y51" s="9">
        <f t="shared" si="54"/>
        <v>134</v>
      </c>
      <c r="Z51" s="9">
        <f t="shared" si="54"/>
        <v>0</v>
      </c>
      <c r="AA51" s="87">
        <f t="shared" si="54"/>
        <v>0</v>
      </c>
      <c r="AB51" s="87">
        <f t="shared" si="54"/>
        <v>0</v>
      </c>
      <c r="AC51" s="87">
        <f t="shared" si="54"/>
        <v>0</v>
      </c>
      <c r="AD51" s="87">
        <f t="shared" si="54"/>
        <v>0</v>
      </c>
      <c r="AE51" s="87">
        <f t="shared" si="54"/>
        <v>134</v>
      </c>
      <c r="AF51" s="87">
        <f t="shared" si="54"/>
        <v>0</v>
      </c>
      <c r="AG51" s="9">
        <f t="shared" si="55"/>
        <v>0</v>
      </c>
      <c r="AH51" s="9">
        <f t="shared" si="55"/>
        <v>0</v>
      </c>
      <c r="AI51" s="9">
        <f t="shared" si="55"/>
        <v>0</v>
      </c>
      <c r="AJ51" s="9">
        <f t="shared" si="55"/>
        <v>0</v>
      </c>
      <c r="AK51" s="9">
        <f t="shared" si="55"/>
        <v>134</v>
      </c>
      <c r="AL51" s="9">
        <f t="shared" si="55"/>
        <v>0</v>
      </c>
    </row>
    <row r="52" spans="1:38" ht="33.6" hidden="1">
      <c r="A52" s="26" t="s">
        <v>37</v>
      </c>
      <c r="B52" s="27">
        <f t="shared" si="52"/>
        <v>900</v>
      </c>
      <c r="C52" s="27" t="s">
        <v>22</v>
      </c>
      <c r="D52" s="27" t="s">
        <v>60</v>
      </c>
      <c r="E52" s="27" t="s">
        <v>445</v>
      </c>
      <c r="F52" s="27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87"/>
      <c r="AB52" s="88"/>
      <c r="AC52" s="87"/>
      <c r="AD52" s="88"/>
      <c r="AE52" s="87">
        <f>Y52+AA52+AB52+AC52+AD52</f>
        <v>134</v>
      </c>
      <c r="AF52" s="88">
        <f>Z52+AD52</f>
        <v>0</v>
      </c>
      <c r="AG52" s="9"/>
      <c r="AH52" s="10"/>
      <c r="AI52" s="9"/>
      <c r="AJ52" s="10"/>
      <c r="AK52" s="9">
        <f>AE52+AG52+AH52+AI52+AJ52</f>
        <v>134</v>
      </c>
      <c r="AL52" s="10">
        <f>AF52+AJ52</f>
        <v>0</v>
      </c>
    </row>
    <row r="53" spans="1:38" ht="19.5" hidden="1" customHeight="1">
      <c r="A53" s="26" t="s">
        <v>62</v>
      </c>
      <c r="B53" s="27">
        <f>B46</f>
        <v>900</v>
      </c>
      <c r="C53" s="27" t="s">
        <v>22</v>
      </c>
      <c r="D53" s="27" t="s">
        <v>60</v>
      </c>
      <c r="E53" s="27" t="s">
        <v>63</v>
      </c>
      <c r="F53" s="27"/>
      <c r="G53" s="8">
        <f t="shared" ref="G53:AL53" si="56">G54</f>
        <v>32873</v>
      </c>
      <c r="H53" s="8">
        <f t="shared" si="56"/>
        <v>0</v>
      </c>
      <c r="I53" s="8">
        <f t="shared" si="56"/>
        <v>0</v>
      </c>
      <c r="J53" s="8">
        <f t="shared" si="56"/>
        <v>0</v>
      </c>
      <c r="K53" s="8">
        <f t="shared" si="56"/>
        <v>0</v>
      </c>
      <c r="L53" s="8">
        <f t="shared" si="56"/>
        <v>0</v>
      </c>
      <c r="M53" s="8">
        <f t="shared" si="56"/>
        <v>32873</v>
      </c>
      <c r="N53" s="8">
        <f t="shared" si="56"/>
        <v>0</v>
      </c>
      <c r="O53" s="8">
        <f t="shared" si="56"/>
        <v>0</v>
      </c>
      <c r="P53" s="8">
        <f t="shared" si="56"/>
        <v>0</v>
      </c>
      <c r="Q53" s="8">
        <f t="shared" si="56"/>
        <v>0</v>
      </c>
      <c r="R53" s="8">
        <f t="shared" si="56"/>
        <v>0</v>
      </c>
      <c r="S53" s="8">
        <f t="shared" si="56"/>
        <v>32873</v>
      </c>
      <c r="T53" s="8">
        <f t="shared" si="56"/>
        <v>0</v>
      </c>
      <c r="U53" s="8">
        <f t="shared" si="56"/>
        <v>0</v>
      </c>
      <c r="V53" s="8">
        <f t="shared" si="56"/>
        <v>0</v>
      </c>
      <c r="W53" s="8">
        <f t="shared" si="56"/>
        <v>0</v>
      </c>
      <c r="X53" s="8">
        <f t="shared" si="56"/>
        <v>0</v>
      </c>
      <c r="Y53" s="8">
        <f t="shared" si="56"/>
        <v>32873</v>
      </c>
      <c r="Z53" s="8">
        <f t="shared" si="56"/>
        <v>0</v>
      </c>
      <c r="AA53" s="86">
        <f t="shared" si="56"/>
        <v>0</v>
      </c>
      <c r="AB53" s="86">
        <f t="shared" si="56"/>
        <v>0</v>
      </c>
      <c r="AC53" s="86">
        <f t="shared" si="56"/>
        <v>0</v>
      </c>
      <c r="AD53" s="86">
        <f t="shared" si="56"/>
        <v>0</v>
      </c>
      <c r="AE53" s="86">
        <f t="shared" si="56"/>
        <v>32873</v>
      </c>
      <c r="AF53" s="86">
        <f t="shared" si="56"/>
        <v>0</v>
      </c>
      <c r="AG53" s="8">
        <f t="shared" si="56"/>
        <v>0</v>
      </c>
      <c r="AH53" s="8">
        <f t="shared" si="56"/>
        <v>0</v>
      </c>
      <c r="AI53" s="8">
        <f t="shared" si="56"/>
        <v>0</v>
      </c>
      <c r="AJ53" s="8">
        <f t="shared" si="56"/>
        <v>0</v>
      </c>
      <c r="AK53" s="8">
        <f t="shared" si="56"/>
        <v>32873</v>
      </c>
      <c r="AL53" s="8">
        <f t="shared" si="56"/>
        <v>0</v>
      </c>
    </row>
    <row r="54" spans="1:38" ht="19.5" hidden="1" customHeight="1">
      <c r="A54" s="26" t="s">
        <v>15</v>
      </c>
      <c r="B54" s="27">
        <f>B53</f>
        <v>900</v>
      </c>
      <c r="C54" s="27" t="s">
        <v>22</v>
      </c>
      <c r="D54" s="27" t="s">
        <v>60</v>
      </c>
      <c r="E54" s="27" t="s">
        <v>64</v>
      </c>
      <c r="F54" s="27"/>
      <c r="G54" s="8">
        <f t="shared" ref="G54:H54" si="57">G55+G62</f>
        <v>32873</v>
      </c>
      <c r="H54" s="8">
        <f t="shared" si="57"/>
        <v>0</v>
      </c>
      <c r="I54" s="8">
        <f t="shared" ref="I54:N54" si="58">I55+I62</f>
        <v>0</v>
      </c>
      <c r="J54" s="8">
        <f t="shared" si="58"/>
        <v>0</v>
      </c>
      <c r="K54" s="8">
        <f t="shared" si="58"/>
        <v>0</v>
      </c>
      <c r="L54" s="8">
        <f t="shared" si="58"/>
        <v>0</v>
      </c>
      <c r="M54" s="8">
        <f t="shared" si="58"/>
        <v>32873</v>
      </c>
      <c r="N54" s="8">
        <f t="shared" si="58"/>
        <v>0</v>
      </c>
      <c r="O54" s="8">
        <f t="shared" ref="O54:T54" si="59">O55+O62</f>
        <v>0</v>
      </c>
      <c r="P54" s="8">
        <f t="shared" si="59"/>
        <v>0</v>
      </c>
      <c r="Q54" s="8">
        <f t="shared" si="59"/>
        <v>0</v>
      </c>
      <c r="R54" s="8">
        <f t="shared" si="59"/>
        <v>0</v>
      </c>
      <c r="S54" s="8">
        <f t="shared" si="59"/>
        <v>32873</v>
      </c>
      <c r="T54" s="8">
        <f t="shared" si="59"/>
        <v>0</v>
      </c>
      <c r="U54" s="8">
        <f t="shared" ref="U54:Z54" si="60">U55+U62</f>
        <v>0</v>
      </c>
      <c r="V54" s="8">
        <f t="shared" si="60"/>
        <v>0</v>
      </c>
      <c r="W54" s="8">
        <f t="shared" si="60"/>
        <v>0</v>
      </c>
      <c r="X54" s="8">
        <f t="shared" si="60"/>
        <v>0</v>
      </c>
      <c r="Y54" s="8">
        <f t="shared" si="60"/>
        <v>32873</v>
      </c>
      <c r="Z54" s="8">
        <f t="shared" si="60"/>
        <v>0</v>
      </c>
      <c r="AA54" s="86">
        <f t="shared" ref="AA54:AF54" si="61">AA55+AA62</f>
        <v>0</v>
      </c>
      <c r="AB54" s="86">
        <f t="shared" si="61"/>
        <v>0</v>
      </c>
      <c r="AC54" s="86">
        <f t="shared" si="61"/>
        <v>0</v>
      </c>
      <c r="AD54" s="86">
        <f t="shared" si="61"/>
        <v>0</v>
      </c>
      <c r="AE54" s="86">
        <f t="shared" si="61"/>
        <v>32873</v>
      </c>
      <c r="AF54" s="86">
        <f t="shared" si="61"/>
        <v>0</v>
      </c>
      <c r="AG54" s="8">
        <f t="shared" ref="AG54:AL54" si="62">AG55+AG62</f>
        <v>0</v>
      </c>
      <c r="AH54" s="8">
        <f t="shared" si="62"/>
        <v>0</v>
      </c>
      <c r="AI54" s="8">
        <f t="shared" si="62"/>
        <v>0</v>
      </c>
      <c r="AJ54" s="8">
        <f t="shared" si="62"/>
        <v>0</v>
      </c>
      <c r="AK54" s="8">
        <f t="shared" si="62"/>
        <v>32873</v>
      </c>
      <c r="AL54" s="8">
        <f t="shared" si="62"/>
        <v>0</v>
      </c>
    </row>
    <row r="55" spans="1:38" ht="18.75" hidden="1" customHeight="1">
      <c r="A55" s="26" t="s">
        <v>61</v>
      </c>
      <c r="B55" s="27">
        <f>B54</f>
        <v>900</v>
      </c>
      <c r="C55" s="27" t="s">
        <v>22</v>
      </c>
      <c r="D55" s="27" t="s">
        <v>60</v>
      </c>
      <c r="E55" s="27" t="s">
        <v>65</v>
      </c>
      <c r="F55" s="27"/>
      <c r="G55" s="8">
        <f t="shared" ref="G55:H55" si="63">G58+G56</f>
        <v>32682</v>
      </c>
      <c r="H55" s="8">
        <f t="shared" si="63"/>
        <v>0</v>
      </c>
      <c r="I55" s="8">
        <f t="shared" ref="I55:N55" si="64">I58+I56</f>
        <v>0</v>
      </c>
      <c r="J55" s="8">
        <f t="shared" si="64"/>
        <v>0</v>
      </c>
      <c r="K55" s="8">
        <f t="shared" si="64"/>
        <v>0</v>
      </c>
      <c r="L55" s="8">
        <f t="shared" si="64"/>
        <v>0</v>
      </c>
      <c r="M55" s="8">
        <f t="shared" si="64"/>
        <v>32682</v>
      </c>
      <c r="N55" s="8">
        <f t="shared" si="64"/>
        <v>0</v>
      </c>
      <c r="O55" s="8">
        <f t="shared" ref="O55:T55" si="65">O58+O56</f>
        <v>0</v>
      </c>
      <c r="P55" s="8">
        <f t="shared" si="65"/>
        <v>0</v>
      </c>
      <c r="Q55" s="8">
        <f t="shared" si="65"/>
        <v>0</v>
      </c>
      <c r="R55" s="8">
        <f t="shared" si="65"/>
        <v>0</v>
      </c>
      <c r="S55" s="8">
        <f t="shared" si="65"/>
        <v>32682</v>
      </c>
      <c r="T55" s="8">
        <f t="shared" si="65"/>
        <v>0</v>
      </c>
      <c r="U55" s="8">
        <f t="shared" ref="U55:Z55" si="66">U58+U56</f>
        <v>0</v>
      </c>
      <c r="V55" s="8">
        <f t="shared" si="66"/>
        <v>0</v>
      </c>
      <c r="W55" s="8">
        <f t="shared" si="66"/>
        <v>0</v>
      </c>
      <c r="X55" s="8">
        <f t="shared" si="66"/>
        <v>0</v>
      </c>
      <c r="Y55" s="8">
        <f t="shared" si="66"/>
        <v>32682</v>
      </c>
      <c r="Z55" s="8">
        <f t="shared" si="66"/>
        <v>0</v>
      </c>
      <c r="AA55" s="86">
        <f>AA58+AA56+AA60</f>
        <v>0</v>
      </c>
      <c r="AB55" s="86">
        <f t="shared" ref="AB55:AF55" si="67">AB58+AB56+AB60</f>
        <v>0</v>
      </c>
      <c r="AC55" s="86">
        <f t="shared" si="67"/>
        <v>0</v>
      </c>
      <c r="AD55" s="86">
        <f t="shared" si="67"/>
        <v>0</v>
      </c>
      <c r="AE55" s="86">
        <f t="shared" si="67"/>
        <v>32682</v>
      </c>
      <c r="AF55" s="86">
        <f t="shared" si="67"/>
        <v>0</v>
      </c>
      <c r="AG55" s="8">
        <f>AG58+AG56+AG60</f>
        <v>0</v>
      </c>
      <c r="AH55" s="8">
        <f t="shared" ref="AH55:AL55" si="68">AH58+AH56+AH60</f>
        <v>0</v>
      </c>
      <c r="AI55" s="8">
        <f t="shared" si="68"/>
        <v>0</v>
      </c>
      <c r="AJ55" s="8">
        <f t="shared" si="68"/>
        <v>0</v>
      </c>
      <c r="AK55" s="8">
        <f t="shared" si="68"/>
        <v>32682</v>
      </c>
      <c r="AL55" s="8">
        <f t="shared" si="68"/>
        <v>0</v>
      </c>
    </row>
    <row r="56" spans="1:38" ht="66.75" hidden="1" customHeight="1">
      <c r="A56" s="26" t="s">
        <v>456</v>
      </c>
      <c r="B56" s="27">
        <f>B55</f>
        <v>900</v>
      </c>
      <c r="C56" s="27" t="s">
        <v>22</v>
      </c>
      <c r="D56" s="27" t="s">
        <v>60</v>
      </c>
      <c r="E56" s="27" t="s">
        <v>65</v>
      </c>
      <c r="F56" s="27" t="s">
        <v>85</v>
      </c>
      <c r="G56" s="9">
        <f t="shared" ref="G56:AL56" si="69">G57</f>
        <v>25208</v>
      </c>
      <c r="H56" s="9">
        <f t="shared" si="69"/>
        <v>0</v>
      </c>
      <c r="I56" s="9">
        <f t="shared" si="69"/>
        <v>0</v>
      </c>
      <c r="J56" s="9">
        <f t="shared" si="69"/>
        <v>0</v>
      </c>
      <c r="K56" s="9">
        <f t="shared" si="69"/>
        <v>0</v>
      </c>
      <c r="L56" s="9">
        <f t="shared" si="69"/>
        <v>0</v>
      </c>
      <c r="M56" s="9">
        <f t="shared" si="69"/>
        <v>25208</v>
      </c>
      <c r="N56" s="9">
        <f t="shared" si="69"/>
        <v>0</v>
      </c>
      <c r="O56" s="9">
        <f t="shared" si="69"/>
        <v>0</v>
      </c>
      <c r="P56" s="9">
        <f t="shared" si="69"/>
        <v>0</v>
      </c>
      <c r="Q56" s="9">
        <f t="shared" si="69"/>
        <v>0</v>
      </c>
      <c r="R56" s="9">
        <f t="shared" si="69"/>
        <v>0</v>
      </c>
      <c r="S56" s="9">
        <f t="shared" si="69"/>
        <v>25208</v>
      </c>
      <c r="T56" s="9">
        <f t="shared" si="69"/>
        <v>0</v>
      </c>
      <c r="U56" s="9">
        <f t="shared" si="69"/>
        <v>0</v>
      </c>
      <c r="V56" s="9">
        <f t="shared" si="69"/>
        <v>0</v>
      </c>
      <c r="W56" s="9">
        <f t="shared" si="69"/>
        <v>0</v>
      </c>
      <c r="X56" s="9">
        <f t="shared" si="69"/>
        <v>0</v>
      </c>
      <c r="Y56" s="9">
        <f t="shared" si="69"/>
        <v>25208</v>
      </c>
      <c r="Z56" s="9">
        <f t="shared" si="69"/>
        <v>0</v>
      </c>
      <c r="AA56" s="87">
        <f t="shared" si="69"/>
        <v>0</v>
      </c>
      <c r="AB56" s="87">
        <f t="shared" si="69"/>
        <v>0</v>
      </c>
      <c r="AC56" s="87">
        <f t="shared" si="69"/>
        <v>0</v>
      </c>
      <c r="AD56" s="87">
        <f t="shared" si="69"/>
        <v>0</v>
      </c>
      <c r="AE56" s="87">
        <f t="shared" si="69"/>
        <v>25208</v>
      </c>
      <c r="AF56" s="87">
        <f t="shared" si="69"/>
        <v>0</v>
      </c>
      <c r="AG56" s="9">
        <f t="shared" si="69"/>
        <v>0</v>
      </c>
      <c r="AH56" s="9">
        <f t="shared" si="69"/>
        <v>0</v>
      </c>
      <c r="AI56" s="9">
        <f t="shared" si="69"/>
        <v>0</v>
      </c>
      <c r="AJ56" s="9">
        <f t="shared" si="69"/>
        <v>0</v>
      </c>
      <c r="AK56" s="9">
        <f t="shared" si="69"/>
        <v>25208</v>
      </c>
      <c r="AL56" s="9">
        <f t="shared" si="69"/>
        <v>0</v>
      </c>
    </row>
    <row r="57" spans="1:38" ht="33.6" hidden="1">
      <c r="A57" s="26" t="s">
        <v>86</v>
      </c>
      <c r="B57" s="27">
        <f>B56</f>
        <v>900</v>
      </c>
      <c r="C57" s="27" t="s">
        <v>22</v>
      </c>
      <c r="D57" s="27" t="s">
        <v>60</v>
      </c>
      <c r="E57" s="27" t="s">
        <v>65</v>
      </c>
      <c r="F57" s="27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87"/>
      <c r="AB57" s="88"/>
      <c r="AC57" s="87"/>
      <c r="AD57" s="88"/>
      <c r="AE57" s="87">
        <f>Y57+AA57+AB57+AC57+AD57</f>
        <v>25208</v>
      </c>
      <c r="AF57" s="88">
        <f>Z57+AD57</f>
        <v>0</v>
      </c>
      <c r="AG57" s="9"/>
      <c r="AH57" s="10"/>
      <c r="AI57" s="9"/>
      <c r="AJ57" s="10"/>
      <c r="AK57" s="9">
        <f>AE57+AG57+AH57+AI57+AJ57</f>
        <v>25208</v>
      </c>
      <c r="AL57" s="10">
        <f>AF57+AJ57</f>
        <v>0</v>
      </c>
    </row>
    <row r="58" spans="1:38" ht="33.6" hidden="1">
      <c r="A58" s="26" t="s">
        <v>244</v>
      </c>
      <c r="B58" s="27">
        <f>B55</f>
        <v>900</v>
      </c>
      <c r="C58" s="27" t="s">
        <v>22</v>
      </c>
      <c r="D58" s="27" t="s">
        <v>60</v>
      </c>
      <c r="E58" s="27" t="s">
        <v>65</v>
      </c>
      <c r="F58" s="27" t="s">
        <v>31</v>
      </c>
      <c r="G58" s="9">
        <f t="shared" ref="G58:AL58" si="70">G59</f>
        <v>7474</v>
      </c>
      <c r="H58" s="9">
        <f t="shared" si="70"/>
        <v>0</v>
      </c>
      <c r="I58" s="9">
        <f t="shared" si="70"/>
        <v>0</v>
      </c>
      <c r="J58" s="9">
        <f t="shared" si="70"/>
        <v>0</v>
      </c>
      <c r="K58" s="9">
        <f t="shared" si="70"/>
        <v>0</v>
      </c>
      <c r="L58" s="9">
        <f t="shared" si="70"/>
        <v>0</v>
      </c>
      <c r="M58" s="9">
        <f t="shared" si="70"/>
        <v>7474</v>
      </c>
      <c r="N58" s="9">
        <f t="shared" si="70"/>
        <v>0</v>
      </c>
      <c r="O58" s="9">
        <f t="shared" si="70"/>
        <v>0</v>
      </c>
      <c r="P58" s="9">
        <f t="shared" si="70"/>
        <v>0</v>
      </c>
      <c r="Q58" s="9">
        <f t="shared" si="70"/>
        <v>0</v>
      </c>
      <c r="R58" s="9">
        <f t="shared" si="70"/>
        <v>0</v>
      </c>
      <c r="S58" s="9">
        <f t="shared" si="70"/>
        <v>7474</v>
      </c>
      <c r="T58" s="9">
        <f t="shared" si="70"/>
        <v>0</v>
      </c>
      <c r="U58" s="9">
        <f t="shared" si="70"/>
        <v>0</v>
      </c>
      <c r="V58" s="9">
        <f t="shared" si="70"/>
        <v>0</v>
      </c>
      <c r="W58" s="9">
        <f t="shared" si="70"/>
        <v>0</v>
      </c>
      <c r="X58" s="9">
        <f t="shared" si="70"/>
        <v>0</v>
      </c>
      <c r="Y58" s="9">
        <f t="shared" si="70"/>
        <v>7474</v>
      </c>
      <c r="Z58" s="9">
        <f t="shared" si="70"/>
        <v>0</v>
      </c>
      <c r="AA58" s="87">
        <f t="shared" si="70"/>
        <v>-3</v>
      </c>
      <c r="AB58" s="87">
        <f t="shared" si="70"/>
        <v>0</v>
      </c>
      <c r="AC58" s="87">
        <f t="shared" si="70"/>
        <v>0</v>
      </c>
      <c r="AD58" s="87">
        <f t="shared" si="70"/>
        <v>0</v>
      </c>
      <c r="AE58" s="87">
        <f t="shared" si="70"/>
        <v>7471</v>
      </c>
      <c r="AF58" s="87">
        <f t="shared" si="70"/>
        <v>0</v>
      </c>
      <c r="AG58" s="9">
        <f t="shared" si="70"/>
        <v>0</v>
      </c>
      <c r="AH58" s="9">
        <f t="shared" si="70"/>
        <v>0</v>
      </c>
      <c r="AI58" s="9">
        <f t="shared" si="70"/>
        <v>0</v>
      </c>
      <c r="AJ58" s="9">
        <f t="shared" si="70"/>
        <v>0</v>
      </c>
      <c r="AK58" s="9">
        <f t="shared" si="70"/>
        <v>7471</v>
      </c>
      <c r="AL58" s="9">
        <f t="shared" si="70"/>
        <v>0</v>
      </c>
    </row>
    <row r="59" spans="1:38" ht="33.6" hidden="1">
      <c r="A59" s="26" t="s">
        <v>37</v>
      </c>
      <c r="B59" s="27">
        <f>B56</f>
        <v>900</v>
      </c>
      <c r="C59" s="27" t="s">
        <v>22</v>
      </c>
      <c r="D59" s="27" t="s">
        <v>60</v>
      </c>
      <c r="E59" s="27" t="s">
        <v>65</v>
      </c>
      <c r="F59" s="27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87">
        <v>-3</v>
      </c>
      <c r="AB59" s="88"/>
      <c r="AC59" s="87"/>
      <c r="AD59" s="88"/>
      <c r="AE59" s="87">
        <f>Y59+AA59+AB59+AC59+AD59</f>
        <v>7471</v>
      </c>
      <c r="AF59" s="88">
        <f>Z59+AD59</f>
        <v>0</v>
      </c>
      <c r="AG59" s="9"/>
      <c r="AH59" s="10"/>
      <c r="AI59" s="9"/>
      <c r="AJ59" s="10"/>
      <c r="AK59" s="9">
        <f>AE59+AG59+AH59+AI59+AJ59</f>
        <v>7471</v>
      </c>
      <c r="AL59" s="10">
        <f>AF59+AJ59</f>
        <v>0</v>
      </c>
    </row>
    <row r="60" spans="1:38" ht="21" hidden="1" customHeight="1">
      <c r="A60" s="26" t="s">
        <v>66</v>
      </c>
      <c r="B60" s="27">
        <f t="shared" ref="B60:B61" si="71">B57</f>
        <v>900</v>
      </c>
      <c r="C60" s="27" t="s">
        <v>22</v>
      </c>
      <c r="D60" s="27" t="s">
        <v>60</v>
      </c>
      <c r="E60" s="27" t="s">
        <v>65</v>
      </c>
      <c r="F60" s="27" t="s">
        <v>67</v>
      </c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87">
        <f>AA61</f>
        <v>3</v>
      </c>
      <c r="AB60" s="87">
        <f t="shared" ref="AB60:AL60" si="72">AB61</f>
        <v>0</v>
      </c>
      <c r="AC60" s="87">
        <f t="shared" si="72"/>
        <v>0</v>
      </c>
      <c r="AD60" s="87">
        <f t="shared" si="72"/>
        <v>0</v>
      </c>
      <c r="AE60" s="87">
        <f t="shared" si="72"/>
        <v>3</v>
      </c>
      <c r="AF60" s="87">
        <f t="shared" si="72"/>
        <v>0</v>
      </c>
      <c r="AG60" s="9">
        <f>AG61</f>
        <v>0</v>
      </c>
      <c r="AH60" s="9">
        <f t="shared" si="72"/>
        <v>0</v>
      </c>
      <c r="AI60" s="9">
        <f t="shared" si="72"/>
        <v>0</v>
      </c>
      <c r="AJ60" s="9">
        <f t="shared" si="72"/>
        <v>0</v>
      </c>
      <c r="AK60" s="9">
        <f t="shared" si="72"/>
        <v>3</v>
      </c>
      <c r="AL60" s="9">
        <f t="shared" si="72"/>
        <v>0</v>
      </c>
    </row>
    <row r="61" spans="1:38" ht="22.5" hidden="1" customHeight="1">
      <c r="A61" s="26" t="s">
        <v>156</v>
      </c>
      <c r="B61" s="27">
        <f t="shared" si="71"/>
        <v>900</v>
      </c>
      <c r="C61" s="27" t="s">
        <v>22</v>
      </c>
      <c r="D61" s="27" t="s">
        <v>60</v>
      </c>
      <c r="E61" s="27" t="s">
        <v>65</v>
      </c>
      <c r="F61" s="27" t="s">
        <v>648</v>
      </c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  <c r="R61" s="10"/>
      <c r="S61" s="9"/>
      <c r="T61" s="10"/>
      <c r="U61" s="9"/>
      <c r="V61" s="10"/>
      <c r="W61" s="9"/>
      <c r="X61" s="10"/>
      <c r="Y61" s="9"/>
      <c r="Z61" s="10"/>
      <c r="AA61" s="87">
        <v>3</v>
      </c>
      <c r="AB61" s="88"/>
      <c r="AC61" s="87"/>
      <c r="AD61" s="88"/>
      <c r="AE61" s="87">
        <f>Y61+AA61+AB61+AC61+AD61</f>
        <v>3</v>
      </c>
      <c r="AF61" s="88">
        <f>Z61+AD61</f>
        <v>0</v>
      </c>
      <c r="AG61" s="9"/>
      <c r="AH61" s="10"/>
      <c r="AI61" s="9"/>
      <c r="AJ61" s="10"/>
      <c r="AK61" s="9">
        <f>AE61+AG61+AH61+AI61+AJ61</f>
        <v>3</v>
      </c>
      <c r="AL61" s="10">
        <f>AF61+AJ61</f>
        <v>0</v>
      </c>
    </row>
    <row r="62" spans="1:38" ht="33.6" hidden="1">
      <c r="A62" s="26" t="s">
        <v>482</v>
      </c>
      <c r="B62" s="27">
        <f>B59</f>
        <v>900</v>
      </c>
      <c r="C62" s="27" t="s">
        <v>22</v>
      </c>
      <c r="D62" s="27" t="s">
        <v>60</v>
      </c>
      <c r="E62" s="27" t="s">
        <v>460</v>
      </c>
      <c r="F62" s="27"/>
      <c r="G62" s="8">
        <f>G63</f>
        <v>191</v>
      </c>
      <c r="H62" s="8">
        <f>H63</f>
        <v>0</v>
      </c>
      <c r="I62" s="8">
        <f t="shared" ref="I62:X63" si="73">I63</f>
        <v>0</v>
      </c>
      <c r="J62" s="8">
        <f t="shared" si="73"/>
        <v>0</v>
      </c>
      <c r="K62" s="8">
        <f t="shared" si="73"/>
        <v>0</v>
      </c>
      <c r="L62" s="8">
        <f t="shared" si="73"/>
        <v>0</v>
      </c>
      <c r="M62" s="8">
        <f t="shared" si="73"/>
        <v>191</v>
      </c>
      <c r="N62" s="8">
        <f t="shared" si="73"/>
        <v>0</v>
      </c>
      <c r="O62" s="8">
        <f t="shared" si="73"/>
        <v>0</v>
      </c>
      <c r="P62" s="8">
        <f t="shared" si="73"/>
        <v>0</v>
      </c>
      <c r="Q62" s="8">
        <f t="shared" si="73"/>
        <v>0</v>
      </c>
      <c r="R62" s="8">
        <f t="shared" si="73"/>
        <v>0</v>
      </c>
      <c r="S62" s="8">
        <f t="shared" si="73"/>
        <v>191</v>
      </c>
      <c r="T62" s="8">
        <f t="shared" si="73"/>
        <v>0</v>
      </c>
      <c r="U62" s="8">
        <f t="shared" si="73"/>
        <v>0</v>
      </c>
      <c r="V62" s="8">
        <f t="shared" si="73"/>
        <v>0</v>
      </c>
      <c r="W62" s="8">
        <f t="shared" si="73"/>
        <v>0</v>
      </c>
      <c r="X62" s="8">
        <f t="shared" si="73"/>
        <v>0</v>
      </c>
      <c r="Y62" s="8">
        <f t="shared" ref="U62:AJ63" si="74">Y63</f>
        <v>191</v>
      </c>
      <c r="Z62" s="8">
        <f t="shared" si="74"/>
        <v>0</v>
      </c>
      <c r="AA62" s="86">
        <f t="shared" si="74"/>
        <v>0</v>
      </c>
      <c r="AB62" s="86">
        <f t="shared" si="74"/>
        <v>0</v>
      </c>
      <c r="AC62" s="86">
        <f t="shared" si="74"/>
        <v>0</v>
      </c>
      <c r="AD62" s="86">
        <f t="shared" si="74"/>
        <v>0</v>
      </c>
      <c r="AE62" s="86">
        <f t="shared" si="74"/>
        <v>191</v>
      </c>
      <c r="AF62" s="86">
        <f t="shared" si="74"/>
        <v>0</v>
      </c>
      <c r="AG62" s="8">
        <f t="shared" si="74"/>
        <v>0</v>
      </c>
      <c r="AH62" s="8">
        <f t="shared" si="74"/>
        <v>0</v>
      </c>
      <c r="AI62" s="8">
        <f t="shared" si="74"/>
        <v>0</v>
      </c>
      <c r="AJ62" s="8">
        <f t="shared" si="74"/>
        <v>0</v>
      </c>
      <c r="AK62" s="8">
        <f t="shared" ref="AG62:AL63" si="75">AK63</f>
        <v>191</v>
      </c>
      <c r="AL62" s="8">
        <f t="shared" si="75"/>
        <v>0</v>
      </c>
    </row>
    <row r="63" spans="1:38" ht="33.6" hidden="1">
      <c r="A63" s="26" t="s">
        <v>244</v>
      </c>
      <c r="B63" s="27">
        <f>B62</f>
        <v>900</v>
      </c>
      <c r="C63" s="27" t="s">
        <v>22</v>
      </c>
      <c r="D63" s="27" t="s">
        <v>60</v>
      </c>
      <c r="E63" s="27" t="s">
        <v>460</v>
      </c>
      <c r="F63" s="27" t="s">
        <v>31</v>
      </c>
      <c r="G63" s="9">
        <f>G64</f>
        <v>191</v>
      </c>
      <c r="H63" s="9">
        <f>H64</f>
        <v>0</v>
      </c>
      <c r="I63" s="9">
        <f t="shared" si="73"/>
        <v>0</v>
      </c>
      <c r="J63" s="9">
        <f t="shared" si="73"/>
        <v>0</v>
      </c>
      <c r="K63" s="9">
        <f t="shared" si="73"/>
        <v>0</v>
      </c>
      <c r="L63" s="9">
        <f t="shared" si="73"/>
        <v>0</v>
      </c>
      <c r="M63" s="9">
        <f t="shared" si="73"/>
        <v>191</v>
      </c>
      <c r="N63" s="9">
        <f t="shared" si="73"/>
        <v>0</v>
      </c>
      <c r="O63" s="9">
        <f t="shared" si="73"/>
        <v>0</v>
      </c>
      <c r="P63" s="9">
        <f t="shared" si="73"/>
        <v>0</v>
      </c>
      <c r="Q63" s="9">
        <f t="shared" si="73"/>
        <v>0</v>
      </c>
      <c r="R63" s="9">
        <f t="shared" si="73"/>
        <v>0</v>
      </c>
      <c r="S63" s="9">
        <f t="shared" si="73"/>
        <v>191</v>
      </c>
      <c r="T63" s="9">
        <f t="shared" si="73"/>
        <v>0</v>
      </c>
      <c r="U63" s="9">
        <f t="shared" si="74"/>
        <v>0</v>
      </c>
      <c r="V63" s="9">
        <f t="shared" si="74"/>
        <v>0</v>
      </c>
      <c r="W63" s="9">
        <f t="shared" si="74"/>
        <v>0</v>
      </c>
      <c r="X63" s="9">
        <f t="shared" si="74"/>
        <v>0</v>
      </c>
      <c r="Y63" s="9">
        <f t="shared" si="74"/>
        <v>191</v>
      </c>
      <c r="Z63" s="9">
        <f t="shared" si="74"/>
        <v>0</v>
      </c>
      <c r="AA63" s="87">
        <f t="shared" si="74"/>
        <v>0</v>
      </c>
      <c r="AB63" s="87">
        <f t="shared" si="74"/>
        <v>0</v>
      </c>
      <c r="AC63" s="87">
        <f t="shared" si="74"/>
        <v>0</v>
      </c>
      <c r="AD63" s="87">
        <f t="shared" si="74"/>
        <v>0</v>
      </c>
      <c r="AE63" s="87">
        <f t="shared" si="74"/>
        <v>191</v>
      </c>
      <c r="AF63" s="87">
        <f t="shared" si="74"/>
        <v>0</v>
      </c>
      <c r="AG63" s="9">
        <f t="shared" si="75"/>
        <v>0</v>
      </c>
      <c r="AH63" s="9">
        <f t="shared" si="75"/>
        <v>0</v>
      </c>
      <c r="AI63" s="9">
        <f t="shared" si="75"/>
        <v>0</v>
      </c>
      <c r="AJ63" s="9">
        <f t="shared" si="75"/>
        <v>0</v>
      </c>
      <c r="AK63" s="9">
        <f t="shared" si="75"/>
        <v>191</v>
      </c>
      <c r="AL63" s="9">
        <f t="shared" si="75"/>
        <v>0</v>
      </c>
    </row>
    <row r="64" spans="1:38" ht="33.6" hidden="1">
      <c r="A64" s="26" t="s">
        <v>37</v>
      </c>
      <c r="B64" s="27" t="s">
        <v>461</v>
      </c>
      <c r="C64" s="27" t="s">
        <v>22</v>
      </c>
      <c r="D64" s="27" t="s">
        <v>60</v>
      </c>
      <c r="E64" s="27" t="s">
        <v>460</v>
      </c>
      <c r="F64" s="27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87"/>
      <c r="AB64" s="88"/>
      <c r="AC64" s="87"/>
      <c r="AD64" s="88"/>
      <c r="AE64" s="87">
        <f>Y64+AA64+AB64+AC64+AD64</f>
        <v>191</v>
      </c>
      <c r="AF64" s="88">
        <f>Z64+AD64</f>
        <v>0</v>
      </c>
      <c r="AG64" s="9"/>
      <c r="AH64" s="10"/>
      <c r="AI64" s="9"/>
      <c r="AJ64" s="10"/>
      <c r="AK64" s="9">
        <f>AE64+AG64+AH64+AI64+AJ64</f>
        <v>191</v>
      </c>
      <c r="AL64" s="10">
        <f>AF64+AJ64</f>
        <v>0</v>
      </c>
    </row>
    <row r="65" spans="1:38" ht="18.75" hidden="1" customHeight="1">
      <c r="A65" s="26"/>
      <c r="B65" s="27"/>
      <c r="C65" s="27"/>
      <c r="D65" s="27"/>
      <c r="E65" s="27"/>
      <c r="F65" s="27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87"/>
      <c r="AB65" s="88"/>
      <c r="AC65" s="87"/>
      <c r="AD65" s="88"/>
      <c r="AE65" s="87"/>
      <c r="AF65" s="88"/>
      <c r="AG65" s="9"/>
      <c r="AH65" s="10"/>
      <c r="AI65" s="9"/>
      <c r="AJ65" s="10"/>
      <c r="AK65" s="9"/>
      <c r="AL65" s="10"/>
    </row>
    <row r="66" spans="1:38" ht="25.5" hidden="1" customHeight="1">
      <c r="A66" s="21" t="s">
        <v>483</v>
      </c>
      <c r="B66" s="30">
        <v>901</v>
      </c>
      <c r="C66" s="23"/>
      <c r="D66" s="23"/>
      <c r="E66" s="22"/>
      <c r="F66" s="22"/>
      <c r="G66" s="12">
        <f t="shared" ref="G66:N66" si="76">G68+G75+G110</f>
        <v>466054</v>
      </c>
      <c r="H66" s="12">
        <f t="shared" si="76"/>
        <v>0</v>
      </c>
      <c r="I66" s="12">
        <f t="shared" si="76"/>
        <v>0</v>
      </c>
      <c r="J66" s="12">
        <f t="shared" si="76"/>
        <v>0</v>
      </c>
      <c r="K66" s="12">
        <f t="shared" si="76"/>
        <v>0</v>
      </c>
      <c r="L66" s="12">
        <f t="shared" si="76"/>
        <v>46661</v>
      </c>
      <c r="M66" s="12">
        <f t="shared" si="76"/>
        <v>512715</v>
      </c>
      <c r="N66" s="12">
        <f t="shared" si="76"/>
        <v>46661</v>
      </c>
      <c r="O66" s="12">
        <f t="shared" ref="O66:T66" si="77">O68+O75+O110</f>
        <v>0</v>
      </c>
      <c r="P66" s="12">
        <f t="shared" si="77"/>
        <v>0</v>
      </c>
      <c r="Q66" s="12">
        <f t="shared" si="77"/>
        <v>0</v>
      </c>
      <c r="R66" s="12">
        <f t="shared" si="77"/>
        <v>0</v>
      </c>
      <c r="S66" s="12">
        <f t="shared" si="77"/>
        <v>512715</v>
      </c>
      <c r="T66" s="12">
        <f t="shared" si="77"/>
        <v>46661</v>
      </c>
      <c r="U66" s="12">
        <f t="shared" ref="U66:Z66" si="78">U68+U75+U110</f>
        <v>0</v>
      </c>
      <c r="V66" s="12">
        <f t="shared" si="78"/>
        <v>0</v>
      </c>
      <c r="W66" s="12">
        <f t="shared" si="78"/>
        <v>0</v>
      </c>
      <c r="X66" s="12">
        <f t="shared" si="78"/>
        <v>0</v>
      </c>
      <c r="Y66" s="12">
        <f t="shared" si="78"/>
        <v>512715</v>
      </c>
      <c r="Z66" s="12">
        <f t="shared" si="78"/>
        <v>46661</v>
      </c>
      <c r="AA66" s="90">
        <f t="shared" ref="AA66:AF66" si="79">AA68+AA75+AA110</f>
        <v>0</v>
      </c>
      <c r="AB66" s="90">
        <f t="shared" si="79"/>
        <v>13873</v>
      </c>
      <c r="AC66" s="90">
        <f t="shared" si="79"/>
        <v>0</v>
      </c>
      <c r="AD66" s="90">
        <f t="shared" si="79"/>
        <v>0</v>
      </c>
      <c r="AE66" s="90">
        <f t="shared" si="79"/>
        <v>526588</v>
      </c>
      <c r="AF66" s="90">
        <f t="shared" si="79"/>
        <v>46661</v>
      </c>
      <c r="AG66" s="12">
        <f t="shared" ref="AG66:AL66" si="80">AG68+AG75+AG110</f>
        <v>0</v>
      </c>
      <c r="AH66" s="12">
        <f t="shared" si="80"/>
        <v>0</v>
      </c>
      <c r="AI66" s="12">
        <f t="shared" si="80"/>
        <v>0</v>
      </c>
      <c r="AJ66" s="12">
        <f t="shared" si="80"/>
        <v>0</v>
      </c>
      <c r="AK66" s="12">
        <f t="shared" si="80"/>
        <v>526588</v>
      </c>
      <c r="AL66" s="12">
        <f t="shared" si="80"/>
        <v>46661</v>
      </c>
    </row>
    <row r="67" spans="1:38" ht="18.75" hidden="1" customHeight="1">
      <c r="A67" s="21"/>
      <c r="B67" s="30"/>
      <c r="C67" s="23"/>
      <c r="D67" s="23"/>
      <c r="E67" s="22"/>
      <c r="F67" s="2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90"/>
      <c r="AB67" s="90"/>
      <c r="AC67" s="90"/>
      <c r="AD67" s="90"/>
      <c r="AE67" s="90"/>
      <c r="AF67" s="90"/>
      <c r="AG67" s="12"/>
      <c r="AH67" s="12"/>
      <c r="AI67" s="12"/>
      <c r="AJ67" s="12"/>
      <c r="AK67" s="12"/>
      <c r="AL67" s="12"/>
    </row>
    <row r="68" spans="1:38" ht="52.2" hidden="1">
      <c r="A68" s="24" t="s">
        <v>95</v>
      </c>
      <c r="B68" s="25">
        <f>B66</f>
        <v>901</v>
      </c>
      <c r="C68" s="25" t="s">
        <v>22</v>
      </c>
      <c r="D68" s="25" t="s">
        <v>8</v>
      </c>
      <c r="E68" s="25"/>
      <c r="F68" s="25"/>
      <c r="G68" s="13">
        <f t="shared" ref="G68:V72" si="81">G69</f>
        <v>3867</v>
      </c>
      <c r="H68" s="13">
        <f t="shared" si="81"/>
        <v>0</v>
      </c>
      <c r="I68" s="13">
        <f t="shared" si="81"/>
        <v>0</v>
      </c>
      <c r="J68" s="13">
        <f t="shared" si="81"/>
        <v>0</v>
      </c>
      <c r="K68" s="13">
        <f t="shared" si="81"/>
        <v>0</v>
      </c>
      <c r="L68" s="13">
        <f t="shared" si="81"/>
        <v>0</v>
      </c>
      <c r="M68" s="13">
        <f t="shared" si="81"/>
        <v>3867</v>
      </c>
      <c r="N68" s="13">
        <f t="shared" si="81"/>
        <v>0</v>
      </c>
      <c r="O68" s="13">
        <f t="shared" si="81"/>
        <v>0</v>
      </c>
      <c r="P68" s="13">
        <f t="shared" si="81"/>
        <v>0</v>
      </c>
      <c r="Q68" s="13">
        <f t="shared" si="81"/>
        <v>0</v>
      </c>
      <c r="R68" s="13">
        <f t="shared" si="81"/>
        <v>0</v>
      </c>
      <c r="S68" s="13">
        <f t="shared" si="81"/>
        <v>3867</v>
      </c>
      <c r="T68" s="13">
        <f t="shared" si="81"/>
        <v>0</v>
      </c>
      <c r="U68" s="13">
        <f t="shared" si="81"/>
        <v>0</v>
      </c>
      <c r="V68" s="13">
        <f t="shared" si="81"/>
        <v>0</v>
      </c>
      <c r="W68" s="13">
        <f t="shared" ref="U68:AJ72" si="82">W69</f>
        <v>0</v>
      </c>
      <c r="X68" s="13">
        <f t="shared" si="82"/>
        <v>0</v>
      </c>
      <c r="Y68" s="13">
        <f t="shared" si="82"/>
        <v>3867</v>
      </c>
      <c r="Z68" s="13">
        <f t="shared" si="82"/>
        <v>0</v>
      </c>
      <c r="AA68" s="91">
        <f t="shared" si="82"/>
        <v>0</v>
      </c>
      <c r="AB68" s="91">
        <f t="shared" si="82"/>
        <v>116</v>
      </c>
      <c r="AC68" s="91">
        <f t="shared" si="82"/>
        <v>0</v>
      </c>
      <c r="AD68" s="91">
        <f t="shared" si="82"/>
        <v>0</v>
      </c>
      <c r="AE68" s="91">
        <f t="shared" si="82"/>
        <v>3983</v>
      </c>
      <c r="AF68" s="91">
        <f t="shared" si="82"/>
        <v>0</v>
      </c>
      <c r="AG68" s="13">
        <f t="shared" si="82"/>
        <v>0</v>
      </c>
      <c r="AH68" s="13">
        <f t="shared" si="82"/>
        <v>0</v>
      </c>
      <c r="AI68" s="13">
        <f t="shared" si="82"/>
        <v>0</v>
      </c>
      <c r="AJ68" s="13">
        <f t="shared" si="82"/>
        <v>0</v>
      </c>
      <c r="AK68" s="13">
        <f t="shared" ref="AG68:AL72" si="83">AK69</f>
        <v>3983</v>
      </c>
      <c r="AL68" s="13">
        <f t="shared" si="83"/>
        <v>0</v>
      </c>
    </row>
    <row r="69" spans="1:38" ht="50.4" hidden="1">
      <c r="A69" s="29" t="s">
        <v>435</v>
      </c>
      <c r="B69" s="27">
        <f t="shared" ref="B69:B73" si="84">B68</f>
        <v>901</v>
      </c>
      <c r="C69" s="27" t="s">
        <v>22</v>
      </c>
      <c r="D69" s="27" t="s">
        <v>8</v>
      </c>
      <c r="E69" s="27" t="s">
        <v>74</v>
      </c>
      <c r="F69" s="27"/>
      <c r="G69" s="11">
        <f>G70</f>
        <v>3867</v>
      </c>
      <c r="H69" s="11">
        <f>H70</f>
        <v>0</v>
      </c>
      <c r="I69" s="11">
        <f t="shared" si="81"/>
        <v>0</v>
      </c>
      <c r="J69" s="11">
        <f t="shared" si="81"/>
        <v>0</v>
      </c>
      <c r="K69" s="11">
        <f t="shared" si="81"/>
        <v>0</v>
      </c>
      <c r="L69" s="11">
        <f t="shared" si="81"/>
        <v>0</v>
      </c>
      <c r="M69" s="11">
        <f t="shared" si="81"/>
        <v>3867</v>
      </c>
      <c r="N69" s="11">
        <f t="shared" si="81"/>
        <v>0</v>
      </c>
      <c r="O69" s="11">
        <f t="shared" si="81"/>
        <v>0</v>
      </c>
      <c r="P69" s="11">
        <f t="shared" si="81"/>
        <v>0</v>
      </c>
      <c r="Q69" s="11">
        <f t="shared" si="81"/>
        <v>0</v>
      </c>
      <c r="R69" s="11">
        <f t="shared" si="81"/>
        <v>0</v>
      </c>
      <c r="S69" s="11">
        <f t="shared" si="81"/>
        <v>3867</v>
      </c>
      <c r="T69" s="11">
        <f t="shared" si="81"/>
        <v>0</v>
      </c>
      <c r="U69" s="11">
        <f t="shared" si="82"/>
        <v>0</v>
      </c>
      <c r="V69" s="11">
        <f t="shared" si="82"/>
        <v>0</v>
      </c>
      <c r="W69" s="11">
        <f t="shared" si="82"/>
        <v>0</v>
      </c>
      <c r="X69" s="11">
        <f t="shared" si="82"/>
        <v>0</v>
      </c>
      <c r="Y69" s="11">
        <f t="shared" si="82"/>
        <v>3867</v>
      </c>
      <c r="Z69" s="11">
        <f t="shared" si="82"/>
        <v>0</v>
      </c>
      <c r="AA69" s="89">
        <f t="shared" si="82"/>
        <v>0</v>
      </c>
      <c r="AB69" s="89">
        <f t="shared" si="82"/>
        <v>116</v>
      </c>
      <c r="AC69" s="89">
        <f t="shared" si="82"/>
        <v>0</v>
      </c>
      <c r="AD69" s="89">
        <f t="shared" si="82"/>
        <v>0</v>
      </c>
      <c r="AE69" s="89">
        <f t="shared" si="82"/>
        <v>3983</v>
      </c>
      <c r="AF69" s="89">
        <f t="shared" si="82"/>
        <v>0</v>
      </c>
      <c r="AG69" s="11">
        <f t="shared" si="83"/>
        <v>0</v>
      </c>
      <c r="AH69" s="11">
        <f t="shared" si="83"/>
        <v>0</v>
      </c>
      <c r="AI69" s="11">
        <f t="shared" si="83"/>
        <v>0</v>
      </c>
      <c r="AJ69" s="11">
        <f t="shared" si="83"/>
        <v>0</v>
      </c>
      <c r="AK69" s="11">
        <f t="shared" si="83"/>
        <v>3983</v>
      </c>
      <c r="AL69" s="11">
        <f t="shared" si="83"/>
        <v>0</v>
      </c>
    </row>
    <row r="70" spans="1:38" ht="33.6" hidden="1">
      <c r="A70" s="26" t="s">
        <v>81</v>
      </c>
      <c r="B70" s="27">
        <f t="shared" si="84"/>
        <v>901</v>
      </c>
      <c r="C70" s="27" t="s">
        <v>22</v>
      </c>
      <c r="D70" s="27" t="s">
        <v>8</v>
      </c>
      <c r="E70" s="27" t="s">
        <v>560</v>
      </c>
      <c r="F70" s="27"/>
      <c r="G70" s="11">
        <f t="shared" si="81"/>
        <v>3867</v>
      </c>
      <c r="H70" s="11">
        <f t="shared" si="81"/>
        <v>0</v>
      </c>
      <c r="I70" s="11">
        <f t="shared" si="81"/>
        <v>0</v>
      </c>
      <c r="J70" s="11">
        <f t="shared" si="81"/>
        <v>0</v>
      </c>
      <c r="K70" s="11">
        <f t="shared" si="81"/>
        <v>0</v>
      </c>
      <c r="L70" s="11">
        <f t="shared" si="81"/>
        <v>0</v>
      </c>
      <c r="M70" s="11">
        <f t="shared" si="81"/>
        <v>3867</v>
      </c>
      <c r="N70" s="11">
        <f t="shared" si="81"/>
        <v>0</v>
      </c>
      <c r="O70" s="11">
        <f t="shared" si="81"/>
        <v>0</v>
      </c>
      <c r="P70" s="11">
        <f t="shared" si="81"/>
        <v>0</v>
      </c>
      <c r="Q70" s="11">
        <f t="shared" si="81"/>
        <v>0</v>
      </c>
      <c r="R70" s="11">
        <f t="shared" si="81"/>
        <v>0</v>
      </c>
      <c r="S70" s="11">
        <f t="shared" si="81"/>
        <v>3867</v>
      </c>
      <c r="T70" s="11">
        <f t="shared" si="81"/>
        <v>0</v>
      </c>
      <c r="U70" s="11">
        <f t="shared" si="82"/>
        <v>0</v>
      </c>
      <c r="V70" s="11">
        <f t="shared" si="82"/>
        <v>0</v>
      </c>
      <c r="W70" s="11">
        <f t="shared" si="82"/>
        <v>0</v>
      </c>
      <c r="X70" s="11">
        <f t="shared" si="82"/>
        <v>0</v>
      </c>
      <c r="Y70" s="11">
        <f t="shared" si="82"/>
        <v>3867</v>
      </c>
      <c r="Z70" s="11">
        <f t="shared" si="82"/>
        <v>0</v>
      </c>
      <c r="AA70" s="89">
        <f t="shared" si="82"/>
        <v>0</v>
      </c>
      <c r="AB70" s="89">
        <f t="shared" si="82"/>
        <v>116</v>
      </c>
      <c r="AC70" s="89">
        <f t="shared" si="82"/>
        <v>0</v>
      </c>
      <c r="AD70" s="89">
        <f t="shared" si="82"/>
        <v>0</v>
      </c>
      <c r="AE70" s="89">
        <f t="shared" si="82"/>
        <v>3983</v>
      </c>
      <c r="AF70" s="89">
        <f t="shared" si="82"/>
        <v>0</v>
      </c>
      <c r="AG70" s="11">
        <f t="shared" si="83"/>
        <v>0</v>
      </c>
      <c r="AH70" s="11">
        <f t="shared" si="83"/>
        <v>0</v>
      </c>
      <c r="AI70" s="11">
        <f t="shared" si="83"/>
        <v>0</v>
      </c>
      <c r="AJ70" s="11">
        <f t="shared" si="83"/>
        <v>0</v>
      </c>
      <c r="AK70" s="11">
        <f t="shared" si="83"/>
        <v>3983</v>
      </c>
      <c r="AL70" s="11">
        <f t="shared" si="83"/>
        <v>0</v>
      </c>
    </row>
    <row r="71" spans="1:38" ht="16.5" hidden="1" customHeight="1">
      <c r="A71" s="26" t="s">
        <v>96</v>
      </c>
      <c r="B71" s="27">
        <f t="shared" si="84"/>
        <v>901</v>
      </c>
      <c r="C71" s="27" t="s">
        <v>22</v>
      </c>
      <c r="D71" s="27" t="s">
        <v>8</v>
      </c>
      <c r="E71" s="27" t="s">
        <v>561</v>
      </c>
      <c r="F71" s="27"/>
      <c r="G71" s="11">
        <f t="shared" si="81"/>
        <v>3867</v>
      </c>
      <c r="H71" s="11">
        <f t="shared" si="81"/>
        <v>0</v>
      </c>
      <c r="I71" s="11">
        <f t="shared" si="81"/>
        <v>0</v>
      </c>
      <c r="J71" s="11">
        <f t="shared" si="81"/>
        <v>0</v>
      </c>
      <c r="K71" s="11">
        <f t="shared" si="81"/>
        <v>0</v>
      </c>
      <c r="L71" s="11">
        <f t="shared" si="81"/>
        <v>0</v>
      </c>
      <c r="M71" s="11">
        <f t="shared" si="81"/>
        <v>3867</v>
      </c>
      <c r="N71" s="11">
        <f t="shared" si="81"/>
        <v>0</v>
      </c>
      <c r="O71" s="11">
        <f t="shared" si="81"/>
        <v>0</v>
      </c>
      <c r="P71" s="11">
        <f t="shared" si="81"/>
        <v>0</v>
      </c>
      <c r="Q71" s="11">
        <f t="shared" si="81"/>
        <v>0</v>
      </c>
      <c r="R71" s="11">
        <f t="shared" si="81"/>
        <v>0</v>
      </c>
      <c r="S71" s="11">
        <f t="shared" si="81"/>
        <v>3867</v>
      </c>
      <c r="T71" s="11">
        <f t="shared" si="81"/>
        <v>0</v>
      </c>
      <c r="U71" s="11">
        <f t="shared" si="82"/>
        <v>0</v>
      </c>
      <c r="V71" s="11">
        <f t="shared" si="82"/>
        <v>0</v>
      </c>
      <c r="W71" s="11">
        <f t="shared" si="82"/>
        <v>0</v>
      </c>
      <c r="X71" s="11">
        <f t="shared" si="82"/>
        <v>0</v>
      </c>
      <c r="Y71" s="11">
        <f t="shared" si="82"/>
        <v>3867</v>
      </c>
      <c r="Z71" s="11">
        <f t="shared" si="82"/>
        <v>0</v>
      </c>
      <c r="AA71" s="89">
        <f t="shared" si="82"/>
        <v>0</v>
      </c>
      <c r="AB71" s="89">
        <f t="shared" si="82"/>
        <v>116</v>
      </c>
      <c r="AC71" s="89">
        <f t="shared" si="82"/>
        <v>0</v>
      </c>
      <c r="AD71" s="89">
        <f t="shared" si="82"/>
        <v>0</v>
      </c>
      <c r="AE71" s="89">
        <f t="shared" si="82"/>
        <v>3983</v>
      </c>
      <c r="AF71" s="89">
        <f t="shared" si="82"/>
        <v>0</v>
      </c>
      <c r="AG71" s="11">
        <f t="shared" si="83"/>
        <v>0</v>
      </c>
      <c r="AH71" s="11">
        <f t="shared" si="83"/>
        <v>0</v>
      </c>
      <c r="AI71" s="11">
        <f t="shared" si="83"/>
        <v>0</v>
      </c>
      <c r="AJ71" s="11">
        <f t="shared" si="83"/>
        <v>0</v>
      </c>
      <c r="AK71" s="11">
        <f t="shared" si="83"/>
        <v>3983</v>
      </c>
      <c r="AL71" s="11">
        <f t="shared" si="83"/>
        <v>0</v>
      </c>
    </row>
    <row r="72" spans="1:38" ht="71.25" hidden="1" customHeight="1">
      <c r="A72" s="26" t="s">
        <v>456</v>
      </c>
      <c r="B72" s="27">
        <f t="shared" si="84"/>
        <v>901</v>
      </c>
      <c r="C72" s="27" t="s">
        <v>22</v>
      </c>
      <c r="D72" s="27" t="s">
        <v>8</v>
      </c>
      <c r="E72" s="27" t="s">
        <v>561</v>
      </c>
      <c r="F72" s="27" t="s">
        <v>85</v>
      </c>
      <c r="G72" s="9">
        <f t="shared" si="81"/>
        <v>3867</v>
      </c>
      <c r="H72" s="9">
        <f t="shared" si="81"/>
        <v>0</v>
      </c>
      <c r="I72" s="9">
        <f t="shared" si="81"/>
        <v>0</v>
      </c>
      <c r="J72" s="9">
        <f t="shared" si="81"/>
        <v>0</v>
      </c>
      <c r="K72" s="9">
        <f t="shared" si="81"/>
        <v>0</v>
      </c>
      <c r="L72" s="9">
        <f t="shared" si="81"/>
        <v>0</v>
      </c>
      <c r="M72" s="9">
        <f t="shared" si="81"/>
        <v>3867</v>
      </c>
      <c r="N72" s="9">
        <f t="shared" si="81"/>
        <v>0</v>
      </c>
      <c r="O72" s="9">
        <f t="shared" si="81"/>
        <v>0</v>
      </c>
      <c r="P72" s="9">
        <f t="shared" si="81"/>
        <v>0</v>
      </c>
      <c r="Q72" s="9">
        <f t="shared" si="81"/>
        <v>0</v>
      </c>
      <c r="R72" s="9">
        <f t="shared" si="81"/>
        <v>0</v>
      </c>
      <c r="S72" s="9">
        <f t="shared" si="81"/>
        <v>3867</v>
      </c>
      <c r="T72" s="9">
        <f t="shared" si="81"/>
        <v>0</v>
      </c>
      <c r="U72" s="9">
        <f t="shared" si="82"/>
        <v>0</v>
      </c>
      <c r="V72" s="9">
        <f t="shared" si="82"/>
        <v>0</v>
      </c>
      <c r="W72" s="9">
        <f t="shared" si="82"/>
        <v>0</v>
      </c>
      <c r="X72" s="9">
        <f t="shared" si="82"/>
        <v>0</v>
      </c>
      <c r="Y72" s="9">
        <f t="shared" si="82"/>
        <v>3867</v>
      </c>
      <c r="Z72" s="9">
        <f t="shared" si="82"/>
        <v>0</v>
      </c>
      <c r="AA72" s="87">
        <f t="shared" si="82"/>
        <v>0</v>
      </c>
      <c r="AB72" s="87">
        <f t="shared" si="82"/>
        <v>116</v>
      </c>
      <c r="AC72" s="87">
        <f t="shared" si="82"/>
        <v>0</v>
      </c>
      <c r="AD72" s="87">
        <f t="shared" si="82"/>
        <v>0</v>
      </c>
      <c r="AE72" s="87">
        <f t="shared" si="82"/>
        <v>3983</v>
      </c>
      <c r="AF72" s="87">
        <f t="shared" si="82"/>
        <v>0</v>
      </c>
      <c r="AG72" s="9">
        <f t="shared" si="83"/>
        <v>0</v>
      </c>
      <c r="AH72" s="9">
        <f t="shared" si="83"/>
        <v>0</v>
      </c>
      <c r="AI72" s="9">
        <f t="shared" si="83"/>
        <v>0</v>
      </c>
      <c r="AJ72" s="9">
        <f t="shared" si="83"/>
        <v>0</v>
      </c>
      <c r="AK72" s="9">
        <f t="shared" si="83"/>
        <v>3983</v>
      </c>
      <c r="AL72" s="9">
        <f t="shared" si="83"/>
        <v>0</v>
      </c>
    </row>
    <row r="73" spans="1:38" ht="33.6" hidden="1">
      <c r="A73" s="26" t="s">
        <v>86</v>
      </c>
      <c r="B73" s="27">
        <f t="shared" si="84"/>
        <v>901</v>
      </c>
      <c r="C73" s="27" t="s">
        <v>22</v>
      </c>
      <c r="D73" s="27" t="s">
        <v>8</v>
      </c>
      <c r="E73" s="27" t="s">
        <v>561</v>
      </c>
      <c r="F73" s="27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87"/>
      <c r="AB73" s="87">
        <v>116</v>
      </c>
      <c r="AC73" s="87"/>
      <c r="AD73" s="88"/>
      <c r="AE73" s="87">
        <f>Y73+AA73+AB73+AC73+AD73</f>
        <v>3983</v>
      </c>
      <c r="AF73" s="88">
        <f>Z73+AD73</f>
        <v>0</v>
      </c>
      <c r="AG73" s="9"/>
      <c r="AH73" s="9"/>
      <c r="AI73" s="9"/>
      <c r="AJ73" s="10"/>
      <c r="AK73" s="9">
        <f>AE73+AG73+AH73+AI73+AJ73</f>
        <v>3983</v>
      </c>
      <c r="AL73" s="10">
        <f>AF73+AJ73</f>
        <v>0</v>
      </c>
    </row>
    <row r="74" spans="1:38" ht="15" hidden="1" customHeight="1">
      <c r="A74" s="26"/>
      <c r="B74" s="27"/>
      <c r="C74" s="27"/>
      <c r="D74" s="27"/>
      <c r="E74" s="27"/>
      <c r="F74" s="27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87"/>
      <c r="AB74" s="88"/>
      <c r="AC74" s="87"/>
      <c r="AD74" s="88"/>
      <c r="AE74" s="87"/>
      <c r="AF74" s="88"/>
      <c r="AG74" s="9"/>
      <c r="AH74" s="10"/>
      <c r="AI74" s="9"/>
      <c r="AJ74" s="10"/>
      <c r="AK74" s="9"/>
      <c r="AL74" s="10"/>
    </row>
    <row r="75" spans="1:38" ht="69.599999999999994" hidden="1">
      <c r="A75" s="24" t="s">
        <v>97</v>
      </c>
      <c r="B75" s="25">
        <f>B72</f>
        <v>901</v>
      </c>
      <c r="C75" s="25" t="s">
        <v>22</v>
      </c>
      <c r="D75" s="25" t="s">
        <v>29</v>
      </c>
      <c r="E75" s="25"/>
      <c r="F75" s="25"/>
      <c r="G75" s="13">
        <f t="shared" ref="G75:V77" si="85">G76</f>
        <v>462006</v>
      </c>
      <c r="H75" s="13">
        <f t="shared" si="85"/>
        <v>0</v>
      </c>
      <c r="I75" s="13">
        <f t="shared" si="85"/>
        <v>0</v>
      </c>
      <c r="J75" s="13">
        <f t="shared" si="85"/>
        <v>0</v>
      </c>
      <c r="K75" s="13">
        <f t="shared" si="85"/>
        <v>0</v>
      </c>
      <c r="L75" s="13">
        <f t="shared" si="85"/>
        <v>46661</v>
      </c>
      <c r="M75" s="13">
        <f t="shared" si="85"/>
        <v>508667</v>
      </c>
      <c r="N75" s="13">
        <f t="shared" si="85"/>
        <v>46661</v>
      </c>
      <c r="O75" s="13">
        <f t="shared" si="85"/>
        <v>0</v>
      </c>
      <c r="P75" s="13">
        <f t="shared" si="85"/>
        <v>0</v>
      </c>
      <c r="Q75" s="13">
        <f t="shared" si="85"/>
        <v>0</v>
      </c>
      <c r="R75" s="13">
        <f t="shared" si="85"/>
        <v>0</v>
      </c>
      <c r="S75" s="13">
        <f t="shared" si="85"/>
        <v>508667</v>
      </c>
      <c r="T75" s="13">
        <f t="shared" si="85"/>
        <v>46661</v>
      </c>
      <c r="U75" s="13">
        <f t="shared" si="85"/>
        <v>0</v>
      </c>
      <c r="V75" s="13">
        <f t="shared" si="85"/>
        <v>0</v>
      </c>
      <c r="W75" s="13">
        <f t="shared" ref="U75:AJ77" si="86">W76</f>
        <v>0</v>
      </c>
      <c r="X75" s="13">
        <f t="shared" si="86"/>
        <v>0</v>
      </c>
      <c r="Y75" s="13">
        <f t="shared" si="86"/>
        <v>508667</v>
      </c>
      <c r="Z75" s="13">
        <f t="shared" si="86"/>
        <v>46661</v>
      </c>
      <c r="AA75" s="91">
        <f t="shared" si="86"/>
        <v>0</v>
      </c>
      <c r="AB75" s="91">
        <f t="shared" si="86"/>
        <v>13757</v>
      </c>
      <c r="AC75" s="91">
        <f t="shared" si="86"/>
        <v>0</v>
      </c>
      <c r="AD75" s="91">
        <f t="shared" si="86"/>
        <v>0</v>
      </c>
      <c r="AE75" s="91">
        <f t="shared" si="86"/>
        <v>522424</v>
      </c>
      <c r="AF75" s="91">
        <f t="shared" si="86"/>
        <v>46661</v>
      </c>
      <c r="AG75" s="13">
        <f t="shared" si="86"/>
        <v>0</v>
      </c>
      <c r="AH75" s="13">
        <f t="shared" si="86"/>
        <v>0</v>
      </c>
      <c r="AI75" s="13">
        <f t="shared" si="86"/>
        <v>0</v>
      </c>
      <c r="AJ75" s="13">
        <f t="shared" si="86"/>
        <v>0</v>
      </c>
      <c r="AK75" s="13">
        <f t="shared" ref="AG75:AL77" si="87">AK76</f>
        <v>522424</v>
      </c>
      <c r="AL75" s="13">
        <f t="shared" si="87"/>
        <v>46661</v>
      </c>
    </row>
    <row r="76" spans="1:38" ht="50.4" hidden="1">
      <c r="A76" s="29" t="s">
        <v>435</v>
      </c>
      <c r="B76" s="27">
        <f t="shared" ref="B76:B80" si="88">B75</f>
        <v>901</v>
      </c>
      <c r="C76" s="27" t="s">
        <v>22</v>
      </c>
      <c r="D76" s="27" t="s">
        <v>29</v>
      </c>
      <c r="E76" s="27" t="s">
        <v>74</v>
      </c>
      <c r="F76" s="27"/>
      <c r="G76" s="11">
        <f>G77</f>
        <v>462006</v>
      </c>
      <c r="H76" s="11">
        <f>H77</f>
        <v>0</v>
      </c>
      <c r="I76" s="11">
        <f>I77+I87</f>
        <v>0</v>
      </c>
      <c r="J76" s="11">
        <f t="shared" ref="J76:N76" si="89">J77+J87</f>
        <v>0</v>
      </c>
      <c r="K76" s="11">
        <f t="shared" si="89"/>
        <v>0</v>
      </c>
      <c r="L76" s="11">
        <f t="shared" si="89"/>
        <v>46661</v>
      </c>
      <c r="M76" s="11">
        <f t="shared" si="89"/>
        <v>508667</v>
      </c>
      <c r="N76" s="11">
        <f t="shared" si="89"/>
        <v>46661</v>
      </c>
      <c r="O76" s="11">
        <f>O77+O87</f>
        <v>0</v>
      </c>
      <c r="P76" s="11">
        <f t="shared" ref="P76:T76" si="90">P77+P87</f>
        <v>0</v>
      </c>
      <c r="Q76" s="11">
        <f t="shared" si="90"/>
        <v>0</v>
      </c>
      <c r="R76" s="11">
        <f t="shared" si="90"/>
        <v>0</v>
      </c>
      <c r="S76" s="11">
        <f t="shared" si="90"/>
        <v>508667</v>
      </c>
      <c r="T76" s="11">
        <f t="shared" si="90"/>
        <v>46661</v>
      </c>
      <c r="U76" s="11">
        <f>U77+U87</f>
        <v>0</v>
      </c>
      <c r="V76" s="11">
        <f t="shared" ref="V76:Z76" si="91">V77+V87</f>
        <v>0</v>
      </c>
      <c r="W76" s="11">
        <f t="shared" si="91"/>
        <v>0</v>
      </c>
      <c r="X76" s="11">
        <f t="shared" si="91"/>
        <v>0</v>
      </c>
      <c r="Y76" s="11">
        <f t="shared" si="91"/>
        <v>508667</v>
      </c>
      <c r="Z76" s="11">
        <f t="shared" si="91"/>
        <v>46661</v>
      </c>
      <c r="AA76" s="89">
        <f>AA77+AA87</f>
        <v>0</v>
      </c>
      <c r="AB76" s="89">
        <f t="shared" ref="AB76:AF76" si="92">AB77+AB87</f>
        <v>13757</v>
      </c>
      <c r="AC76" s="89">
        <f t="shared" si="92"/>
        <v>0</v>
      </c>
      <c r="AD76" s="89">
        <f t="shared" si="92"/>
        <v>0</v>
      </c>
      <c r="AE76" s="89">
        <f t="shared" si="92"/>
        <v>522424</v>
      </c>
      <c r="AF76" s="89">
        <f t="shared" si="92"/>
        <v>46661</v>
      </c>
      <c r="AG76" s="11">
        <f>AG77+AG87</f>
        <v>0</v>
      </c>
      <c r="AH76" s="11">
        <f t="shared" ref="AH76:AL76" si="93">AH77+AH87</f>
        <v>0</v>
      </c>
      <c r="AI76" s="11">
        <f t="shared" si="93"/>
        <v>0</v>
      </c>
      <c r="AJ76" s="11">
        <f t="shared" si="93"/>
        <v>0</v>
      </c>
      <c r="AK76" s="11">
        <f t="shared" si="93"/>
        <v>522424</v>
      </c>
      <c r="AL76" s="11">
        <f t="shared" si="93"/>
        <v>46661</v>
      </c>
    </row>
    <row r="77" spans="1:38" ht="33.6" hidden="1">
      <c r="A77" s="26" t="s">
        <v>81</v>
      </c>
      <c r="B77" s="27">
        <f t="shared" si="88"/>
        <v>901</v>
      </c>
      <c r="C77" s="27" t="s">
        <v>22</v>
      </c>
      <c r="D77" s="27" t="s">
        <v>29</v>
      </c>
      <c r="E77" s="27" t="s">
        <v>560</v>
      </c>
      <c r="F77" s="27"/>
      <c r="G77" s="11">
        <f t="shared" si="85"/>
        <v>462006</v>
      </c>
      <c r="H77" s="11">
        <f t="shared" si="85"/>
        <v>0</v>
      </c>
      <c r="I77" s="11">
        <f t="shared" si="85"/>
        <v>0</v>
      </c>
      <c r="J77" s="11">
        <f t="shared" si="85"/>
        <v>0</v>
      </c>
      <c r="K77" s="11">
        <f t="shared" si="85"/>
        <v>0</v>
      </c>
      <c r="L77" s="11">
        <f t="shared" si="85"/>
        <v>0</v>
      </c>
      <c r="M77" s="11">
        <f t="shared" si="85"/>
        <v>462006</v>
      </c>
      <c r="N77" s="11">
        <f t="shared" si="85"/>
        <v>0</v>
      </c>
      <c r="O77" s="11">
        <f t="shared" si="85"/>
        <v>0</v>
      </c>
      <c r="P77" s="11">
        <f t="shared" si="85"/>
        <v>0</v>
      </c>
      <c r="Q77" s="11">
        <f t="shared" si="85"/>
        <v>0</v>
      </c>
      <c r="R77" s="11">
        <f t="shared" si="85"/>
        <v>0</v>
      </c>
      <c r="S77" s="11">
        <f t="shared" si="85"/>
        <v>462006</v>
      </c>
      <c r="T77" s="11">
        <f t="shared" si="85"/>
        <v>0</v>
      </c>
      <c r="U77" s="11">
        <f t="shared" si="86"/>
        <v>0</v>
      </c>
      <c r="V77" s="11">
        <f t="shared" si="86"/>
        <v>0</v>
      </c>
      <c r="W77" s="11">
        <f t="shared" si="86"/>
        <v>0</v>
      </c>
      <c r="X77" s="11">
        <f t="shared" si="86"/>
        <v>0</v>
      </c>
      <c r="Y77" s="11">
        <f t="shared" si="86"/>
        <v>462006</v>
      </c>
      <c r="Z77" s="11">
        <f t="shared" si="86"/>
        <v>0</v>
      </c>
      <c r="AA77" s="89">
        <f t="shared" si="86"/>
        <v>0</v>
      </c>
      <c r="AB77" s="89">
        <f t="shared" si="86"/>
        <v>13757</v>
      </c>
      <c r="AC77" s="89">
        <f t="shared" si="86"/>
        <v>0</v>
      </c>
      <c r="AD77" s="89">
        <f t="shared" si="86"/>
        <v>0</v>
      </c>
      <c r="AE77" s="89">
        <f t="shared" si="86"/>
        <v>475763</v>
      </c>
      <c r="AF77" s="89">
        <f t="shared" si="86"/>
        <v>0</v>
      </c>
      <c r="AG77" s="11">
        <f t="shared" si="87"/>
        <v>0</v>
      </c>
      <c r="AH77" s="11">
        <f t="shared" si="87"/>
        <v>0</v>
      </c>
      <c r="AI77" s="11">
        <f t="shared" si="87"/>
        <v>0</v>
      </c>
      <c r="AJ77" s="11">
        <f t="shared" si="87"/>
        <v>0</v>
      </c>
      <c r="AK77" s="11">
        <f t="shared" si="87"/>
        <v>475763</v>
      </c>
      <c r="AL77" s="11">
        <f t="shared" si="87"/>
        <v>0</v>
      </c>
    </row>
    <row r="78" spans="1:38" ht="19.5" hidden="1" customHeight="1">
      <c r="A78" s="26" t="s">
        <v>90</v>
      </c>
      <c r="B78" s="27">
        <f t="shared" si="88"/>
        <v>901</v>
      </c>
      <c r="C78" s="27" t="s">
        <v>22</v>
      </c>
      <c r="D78" s="27" t="s">
        <v>29</v>
      </c>
      <c r="E78" s="27" t="s">
        <v>562</v>
      </c>
      <c r="F78" s="27"/>
      <c r="G78" s="9">
        <f>G79+G81+G85</f>
        <v>462006</v>
      </c>
      <c r="H78" s="9">
        <f>H79+H81+H85</f>
        <v>0</v>
      </c>
      <c r="I78" s="9">
        <f t="shared" ref="I78:N78" si="94">I79+I81+I85</f>
        <v>0</v>
      </c>
      <c r="J78" s="9">
        <f t="shared" si="94"/>
        <v>0</v>
      </c>
      <c r="K78" s="9">
        <f t="shared" si="94"/>
        <v>0</v>
      </c>
      <c r="L78" s="9">
        <f t="shared" si="94"/>
        <v>0</v>
      </c>
      <c r="M78" s="9">
        <f t="shared" si="94"/>
        <v>462006</v>
      </c>
      <c r="N78" s="9">
        <f t="shared" si="94"/>
        <v>0</v>
      </c>
      <c r="O78" s="9">
        <f>O79+O81+O83+O85</f>
        <v>0</v>
      </c>
      <c r="P78" s="9">
        <f t="shared" ref="P78:T78" si="95">P79+P81+P83+P85</f>
        <v>0</v>
      </c>
      <c r="Q78" s="9">
        <f t="shared" si="95"/>
        <v>0</v>
      </c>
      <c r="R78" s="9">
        <f t="shared" si="95"/>
        <v>0</v>
      </c>
      <c r="S78" s="9">
        <f t="shared" si="95"/>
        <v>462006</v>
      </c>
      <c r="T78" s="9">
        <f t="shared" si="95"/>
        <v>0</v>
      </c>
      <c r="U78" s="9">
        <f>U79+U81+U83+U85</f>
        <v>0</v>
      </c>
      <c r="V78" s="9">
        <f t="shared" ref="V78:Z78" si="96">V79+V81+V83+V85</f>
        <v>0</v>
      </c>
      <c r="W78" s="9">
        <f t="shared" si="96"/>
        <v>0</v>
      </c>
      <c r="X78" s="9">
        <f t="shared" si="96"/>
        <v>0</v>
      </c>
      <c r="Y78" s="9">
        <f t="shared" si="96"/>
        <v>462006</v>
      </c>
      <c r="Z78" s="9">
        <f t="shared" si="96"/>
        <v>0</v>
      </c>
      <c r="AA78" s="87">
        <f>AA79+AA81+AA83+AA85</f>
        <v>0</v>
      </c>
      <c r="AB78" s="87">
        <f t="shared" ref="AB78:AF78" si="97">AB79+AB81+AB83+AB85</f>
        <v>13757</v>
      </c>
      <c r="AC78" s="87">
        <f t="shared" si="97"/>
        <v>0</v>
      </c>
      <c r="AD78" s="87">
        <f t="shared" si="97"/>
        <v>0</v>
      </c>
      <c r="AE78" s="87">
        <f t="shared" si="97"/>
        <v>475763</v>
      </c>
      <c r="AF78" s="87">
        <f t="shared" si="97"/>
        <v>0</v>
      </c>
      <c r="AG78" s="9">
        <f>AG79+AG81+AG83+AG85</f>
        <v>0</v>
      </c>
      <c r="AH78" s="9">
        <f t="shared" ref="AH78:AL78" si="98">AH79+AH81+AH83+AH85</f>
        <v>0</v>
      </c>
      <c r="AI78" s="9">
        <f t="shared" si="98"/>
        <v>0</v>
      </c>
      <c r="AJ78" s="9">
        <f t="shared" si="98"/>
        <v>0</v>
      </c>
      <c r="AK78" s="9">
        <f t="shared" si="98"/>
        <v>475763</v>
      </c>
      <c r="AL78" s="9">
        <f t="shared" si="98"/>
        <v>0</v>
      </c>
    </row>
    <row r="79" spans="1:38" ht="66" hidden="1" customHeight="1">
      <c r="A79" s="26" t="s">
        <v>456</v>
      </c>
      <c r="B79" s="27">
        <f t="shared" si="88"/>
        <v>901</v>
      </c>
      <c r="C79" s="27" t="s">
        <v>22</v>
      </c>
      <c r="D79" s="27" t="s">
        <v>29</v>
      </c>
      <c r="E79" s="27" t="s">
        <v>562</v>
      </c>
      <c r="F79" s="27" t="s">
        <v>85</v>
      </c>
      <c r="G79" s="9">
        <f t="shared" ref="G79:AL79" si="99">G80</f>
        <v>461986</v>
      </c>
      <c r="H79" s="9">
        <f t="shared" si="99"/>
        <v>0</v>
      </c>
      <c r="I79" s="9">
        <f t="shared" si="99"/>
        <v>0</v>
      </c>
      <c r="J79" s="9">
        <f t="shared" si="99"/>
        <v>0</v>
      </c>
      <c r="K79" s="9">
        <f t="shared" si="99"/>
        <v>0</v>
      </c>
      <c r="L79" s="9">
        <f t="shared" si="99"/>
        <v>0</v>
      </c>
      <c r="M79" s="9">
        <f t="shared" si="99"/>
        <v>461986</v>
      </c>
      <c r="N79" s="9">
        <f t="shared" si="99"/>
        <v>0</v>
      </c>
      <c r="O79" s="9">
        <f t="shared" si="99"/>
        <v>-306</v>
      </c>
      <c r="P79" s="9">
        <f t="shared" si="99"/>
        <v>0</v>
      </c>
      <c r="Q79" s="9">
        <f t="shared" si="99"/>
        <v>0</v>
      </c>
      <c r="R79" s="9">
        <f t="shared" si="99"/>
        <v>0</v>
      </c>
      <c r="S79" s="9">
        <f t="shared" si="99"/>
        <v>461680</v>
      </c>
      <c r="T79" s="9">
        <f t="shared" si="99"/>
        <v>0</v>
      </c>
      <c r="U79" s="9">
        <f t="shared" si="99"/>
        <v>0</v>
      </c>
      <c r="V79" s="9">
        <f t="shared" si="99"/>
        <v>0</v>
      </c>
      <c r="W79" s="9">
        <f t="shared" si="99"/>
        <v>0</v>
      </c>
      <c r="X79" s="9">
        <f t="shared" si="99"/>
        <v>0</v>
      </c>
      <c r="Y79" s="9">
        <f t="shared" si="99"/>
        <v>461680</v>
      </c>
      <c r="Z79" s="9">
        <f t="shared" si="99"/>
        <v>0</v>
      </c>
      <c r="AA79" s="87">
        <f t="shared" si="99"/>
        <v>0</v>
      </c>
      <c r="AB79" s="87">
        <f t="shared" si="99"/>
        <v>13757</v>
      </c>
      <c r="AC79" s="87">
        <f t="shared" si="99"/>
        <v>0</v>
      </c>
      <c r="AD79" s="87">
        <f t="shared" si="99"/>
        <v>0</v>
      </c>
      <c r="AE79" s="87">
        <f t="shared" si="99"/>
        <v>475437</v>
      </c>
      <c r="AF79" s="87">
        <f t="shared" si="99"/>
        <v>0</v>
      </c>
      <c r="AG79" s="9">
        <f t="shared" si="99"/>
        <v>-265</v>
      </c>
      <c r="AH79" s="9">
        <f t="shared" si="99"/>
        <v>0</v>
      </c>
      <c r="AI79" s="9">
        <f t="shared" si="99"/>
        <v>0</v>
      </c>
      <c r="AJ79" s="9">
        <f t="shared" si="99"/>
        <v>0</v>
      </c>
      <c r="AK79" s="9">
        <f t="shared" si="99"/>
        <v>475172</v>
      </c>
      <c r="AL79" s="9">
        <f t="shared" si="99"/>
        <v>0</v>
      </c>
    </row>
    <row r="80" spans="1:38" ht="33.6" hidden="1">
      <c r="A80" s="26" t="s">
        <v>86</v>
      </c>
      <c r="B80" s="27">
        <f t="shared" si="88"/>
        <v>901</v>
      </c>
      <c r="C80" s="27" t="s">
        <v>22</v>
      </c>
      <c r="D80" s="27" t="s">
        <v>29</v>
      </c>
      <c r="E80" s="27" t="s">
        <v>562</v>
      </c>
      <c r="F80" s="27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87"/>
      <c r="AB80" s="87">
        <v>13757</v>
      </c>
      <c r="AC80" s="87"/>
      <c r="AD80" s="88"/>
      <c r="AE80" s="87">
        <f>Y80+AA80+AB80+AC80+AD80</f>
        <v>475437</v>
      </c>
      <c r="AF80" s="88">
        <f>Z80+AD80</f>
        <v>0</v>
      </c>
      <c r="AG80" s="9">
        <v>-265</v>
      </c>
      <c r="AH80" s="9"/>
      <c r="AI80" s="9"/>
      <c r="AJ80" s="10"/>
      <c r="AK80" s="9">
        <f>AE80+AG80+AH80+AI80+AJ80</f>
        <v>475172</v>
      </c>
      <c r="AL80" s="10">
        <f>AF80+AJ80</f>
        <v>0</v>
      </c>
    </row>
    <row r="81" spans="1:38" ht="33.6" hidden="1">
      <c r="A81" s="26" t="s">
        <v>244</v>
      </c>
      <c r="B81" s="27">
        <f>B79</f>
        <v>901</v>
      </c>
      <c r="C81" s="27" t="s">
        <v>22</v>
      </c>
      <c r="D81" s="27" t="s">
        <v>29</v>
      </c>
      <c r="E81" s="27" t="s">
        <v>562</v>
      </c>
      <c r="F81" s="27" t="s">
        <v>31</v>
      </c>
      <c r="G81" s="9">
        <f t="shared" ref="G81:AL81" si="100">G82</f>
        <v>12</v>
      </c>
      <c r="H81" s="9">
        <f t="shared" si="100"/>
        <v>0</v>
      </c>
      <c r="I81" s="9">
        <f t="shared" si="100"/>
        <v>0</v>
      </c>
      <c r="J81" s="9">
        <f t="shared" si="100"/>
        <v>0</v>
      </c>
      <c r="K81" s="9">
        <f t="shared" si="100"/>
        <v>0</v>
      </c>
      <c r="L81" s="9">
        <f t="shared" si="100"/>
        <v>0</v>
      </c>
      <c r="M81" s="9">
        <f t="shared" si="100"/>
        <v>12</v>
      </c>
      <c r="N81" s="9">
        <f t="shared" si="100"/>
        <v>0</v>
      </c>
      <c r="O81" s="9">
        <f t="shared" si="100"/>
        <v>0</v>
      </c>
      <c r="P81" s="9">
        <f t="shared" si="100"/>
        <v>0</v>
      </c>
      <c r="Q81" s="9">
        <f t="shared" si="100"/>
        <v>0</v>
      </c>
      <c r="R81" s="9">
        <f t="shared" si="100"/>
        <v>0</v>
      </c>
      <c r="S81" s="9">
        <f t="shared" si="100"/>
        <v>12</v>
      </c>
      <c r="T81" s="9">
        <f t="shared" si="100"/>
        <v>0</v>
      </c>
      <c r="U81" s="9">
        <f t="shared" si="100"/>
        <v>0</v>
      </c>
      <c r="V81" s="9">
        <f t="shared" si="100"/>
        <v>0</v>
      </c>
      <c r="W81" s="9">
        <f t="shared" si="100"/>
        <v>0</v>
      </c>
      <c r="X81" s="9">
        <f t="shared" si="100"/>
        <v>0</v>
      </c>
      <c r="Y81" s="9">
        <f t="shared" si="100"/>
        <v>12</v>
      </c>
      <c r="Z81" s="9">
        <f t="shared" si="100"/>
        <v>0</v>
      </c>
      <c r="AA81" s="87">
        <f t="shared" si="100"/>
        <v>0</v>
      </c>
      <c r="AB81" s="87">
        <f t="shared" si="100"/>
        <v>0</v>
      </c>
      <c r="AC81" s="87">
        <f t="shared" si="100"/>
        <v>0</v>
      </c>
      <c r="AD81" s="87">
        <f t="shared" si="100"/>
        <v>0</v>
      </c>
      <c r="AE81" s="87">
        <f t="shared" si="100"/>
        <v>12</v>
      </c>
      <c r="AF81" s="87">
        <f t="shared" si="100"/>
        <v>0</v>
      </c>
      <c r="AG81" s="9">
        <f t="shared" si="100"/>
        <v>0</v>
      </c>
      <c r="AH81" s="9">
        <f t="shared" si="100"/>
        <v>0</v>
      </c>
      <c r="AI81" s="9">
        <f t="shared" si="100"/>
        <v>0</v>
      </c>
      <c r="AJ81" s="9">
        <f t="shared" si="100"/>
        <v>0</v>
      </c>
      <c r="AK81" s="9">
        <f t="shared" si="100"/>
        <v>12</v>
      </c>
      <c r="AL81" s="9">
        <f t="shared" si="100"/>
        <v>0</v>
      </c>
    </row>
    <row r="82" spans="1:38" ht="33.6" hidden="1">
      <c r="A82" s="26" t="s">
        <v>37</v>
      </c>
      <c r="B82" s="27">
        <f>B80</f>
        <v>901</v>
      </c>
      <c r="C82" s="27" t="s">
        <v>22</v>
      </c>
      <c r="D82" s="27" t="s">
        <v>29</v>
      </c>
      <c r="E82" s="27" t="s">
        <v>562</v>
      </c>
      <c r="F82" s="27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87"/>
      <c r="AB82" s="88"/>
      <c r="AC82" s="87"/>
      <c r="AD82" s="88"/>
      <c r="AE82" s="87">
        <f>Y82+AA82+AB82+AC82+AD82</f>
        <v>12</v>
      </c>
      <c r="AF82" s="88">
        <f>Z82+AD82</f>
        <v>0</v>
      </c>
      <c r="AG82" s="9"/>
      <c r="AH82" s="10"/>
      <c r="AI82" s="9"/>
      <c r="AJ82" s="10"/>
      <c r="AK82" s="9">
        <f>AE82+AG82+AH82+AI82+AJ82</f>
        <v>12</v>
      </c>
      <c r="AL82" s="10">
        <f>AF82+AJ82</f>
        <v>0</v>
      </c>
    </row>
    <row r="83" spans="1:38" ht="17.25" hidden="1" customHeight="1">
      <c r="A83" s="29" t="s">
        <v>101</v>
      </c>
      <c r="B83" s="27">
        <f>B81</f>
        <v>901</v>
      </c>
      <c r="C83" s="27" t="s">
        <v>22</v>
      </c>
      <c r="D83" s="27" t="s">
        <v>29</v>
      </c>
      <c r="E83" s="27" t="s">
        <v>562</v>
      </c>
      <c r="F83" s="27" t="s">
        <v>102</v>
      </c>
      <c r="G83" s="9"/>
      <c r="H83" s="10"/>
      <c r="I83" s="9"/>
      <c r="J83" s="10"/>
      <c r="K83" s="9"/>
      <c r="L83" s="10"/>
      <c r="M83" s="9"/>
      <c r="N83" s="10"/>
      <c r="O83" s="9">
        <f>O84</f>
        <v>306</v>
      </c>
      <c r="P83" s="9">
        <f t="shared" ref="P83:AL83" si="101">P84</f>
        <v>0</v>
      </c>
      <c r="Q83" s="9">
        <f t="shared" si="101"/>
        <v>0</v>
      </c>
      <c r="R83" s="9">
        <f t="shared" si="101"/>
        <v>0</v>
      </c>
      <c r="S83" s="9">
        <f t="shared" si="101"/>
        <v>306</v>
      </c>
      <c r="T83" s="9">
        <f t="shared" si="101"/>
        <v>0</v>
      </c>
      <c r="U83" s="9">
        <f>U84</f>
        <v>0</v>
      </c>
      <c r="V83" s="9">
        <f t="shared" si="101"/>
        <v>0</v>
      </c>
      <c r="W83" s="9">
        <f t="shared" si="101"/>
        <v>0</v>
      </c>
      <c r="X83" s="9">
        <f t="shared" si="101"/>
        <v>0</v>
      </c>
      <c r="Y83" s="9">
        <f t="shared" si="101"/>
        <v>306</v>
      </c>
      <c r="Z83" s="9">
        <f t="shared" si="101"/>
        <v>0</v>
      </c>
      <c r="AA83" s="87">
        <f>AA84</f>
        <v>0</v>
      </c>
      <c r="AB83" s="87">
        <f t="shared" si="101"/>
        <v>0</v>
      </c>
      <c r="AC83" s="87">
        <f t="shared" si="101"/>
        <v>0</v>
      </c>
      <c r="AD83" s="87">
        <f t="shared" si="101"/>
        <v>0</v>
      </c>
      <c r="AE83" s="87">
        <f t="shared" si="101"/>
        <v>306</v>
      </c>
      <c r="AF83" s="87">
        <f t="shared" si="101"/>
        <v>0</v>
      </c>
      <c r="AG83" s="9">
        <f>AG84</f>
        <v>265</v>
      </c>
      <c r="AH83" s="9">
        <f t="shared" si="101"/>
        <v>0</v>
      </c>
      <c r="AI83" s="9">
        <f t="shared" si="101"/>
        <v>0</v>
      </c>
      <c r="AJ83" s="9">
        <f t="shared" si="101"/>
        <v>0</v>
      </c>
      <c r="AK83" s="9">
        <f t="shared" si="101"/>
        <v>571</v>
      </c>
      <c r="AL83" s="9">
        <f t="shared" si="101"/>
        <v>0</v>
      </c>
    </row>
    <row r="84" spans="1:38" ht="33.6" hidden="1">
      <c r="A84" s="29" t="s">
        <v>171</v>
      </c>
      <c r="B84" s="27">
        <f>B82</f>
        <v>901</v>
      </c>
      <c r="C84" s="27" t="s">
        <v>22</v>
      </c>
      <c r="D84" s="27" t="s">
        <v>29</v>
      </c>
      <c r="E84" s="27" t="s">
        <v>562</v>
      </c>
      <c r="F84" s="27" t="s">
        <v>172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87"/>
      <c r="AB84" s="88"/>
      <c r="AC84" s="87"/>
      <c r="AD84" s="88"/>
      <c r="AE84" s="87">
        <f>Y84+AA84+AB84+AC84+AD84</f>
        <v>306</v>
      </c>
      <c r="AF84" s="88">
        <f>Z84+AD84</f>
        <v>0</v>
      </c>
      <c r="AG84" s="9">
        <v>265</v>
      </c>
      <c r="AH84" s="10"/>
      <c r="AI84" s="9"/>
      <c r="AJ84" s="10"/>
      <c r="AK84" s="9">
        <f>AE84+AG84+AH84+AI84+AJ84</f>
        <v>571</v>
      </c>
      <c r="AL84" s="10">
        <f>AF84+AJ84</f>
        <v>0</v>
      </c>
    </row>
    <row r="85" spans="1:38" ht="20.25" hidden="1" customHeight="1">
      <c r="A85" s="26" t="s">
        <v>66</v>
      </c>
      <c r="B85" s="27" t="s">
        <v>443</v>
      </c>
      <c r="C85" s="31" t="s">
        <v>22</v>
      </c>
      <c r="D85" s="31" t="s">
        <v>29</v>
      </c>
      <c r="E85" s="31" t="s">
        <v>562</v>
      </c>
      <c r="F85" s="32">
        <v>800</v>
      </c>
      <c r="G85" s="9">
        <f t="shared" ref="G85:AL85" si="102">G86</f>
        <v>8</v>
      </c>
      <c r="H85" s="9">
        <f t="shared" si="102"/>
        <v>0</v>
      </c>
      <c r="I85" s="9">
        <f t="shared" si="102"/>
        <v>0</v>
      </c>
      <c r="J85" s="9">
        <f t="shared" si="102"/>
        <v>0</v>
      </c>
      <c r="K85" s="9">
        <f t="shared" si="102"/>
        <v>0</v>
      </c>
      <c r="L85" s="9">
        <f t="shared" si="102"/>
        <v>0</v>
      </c>
      <c r="M85" s="9">
        <f t="shared" si="102"/>
        <v>8</v>
      </c>
      <c r="N85" s="9">
        <f t="shared" si="102"/>
        <v>0</v>
      </c>
      <c r="O85" s="9">
        <f t="shared" si="102"/>
        <v>0</v>
      </c>
      <c r="P85" s="9">
        <f t="shared" si="102"/>
        <v>0</v>
      </c>
      <c r="Q85" s="9">
        <f t="shared" si="102"/>
        <v>0</v>
      </c>
      <c r="R85" s="9">
        <f t="shared" si="102"/>
        <v>0</v>
      </c>
      <c r="S85" s="9">
        <f t="shared" si="102"/>
        <v>8</v>
      </c>
      <c r="T85" s="9">
        <f t="shared" si="102"/>
        <v>0</v>
      </c>
      <c r="U85" s="9">
        <f t="shared" si="102"/>
        <v>0</v>
      </c>
      <c r="V85" s="9">
        <f t="shared" si="102"/>
        <v>0</v>
      </c>
      <c r="W85" s="9">
        <f t="shared" si="102"/>
        <v>0</v>
      </c>
      <c r="X85" s="9">
        <f t="shared" si="102"/>
        <v>0</v>
      </c>
      <c r="Y85" s="9">
        <f t="shared" si="102"/>
        <v>8</v>
      </c>
      <c r="Z85" s="9">
        <f t="shared" si="102"/>
        <v>0</v>
      </c>
      <c r="AA85" s="87">
        <f t="shared" si="102"/>
        <v>0</v>
      </c>
      <c r="AB85" s="87">
        <f t="shared" si="102"/>
        <v>0</v>
      </c>
      <c r="AC85" s="87">
        <f t="shared" si="102"/>
        <v>0</v>
      </c>
      <c r="AD85" s="87">
        <f t="shared" si="102"/>
        <v>0</v>
      </c>
      <c r="AE85" s="87">
        <f t="shared" si="102"/>
        <v>8</v>
      </c>
      <c r="AF85" s="87">
        <f t="shared" si="102"/>
        <v>0</v>
      </c>
      <c r="AG85" s="9">
        <f t="shared" si="102"/>
        <v>0</v>
      </c>
      <c r="AH85" s="9">
        <f t="shared" si="102"/>
        <v>0</v>
      </c>
      <c r="AI85" s="9">
        <f t="shared" si="102"/>
        <v>0</v>
      </c>
      <c r="AJ85" s="9">
        <f t="shared" si="102"/>
        <v>0</v>
      </c>
      <c r="AK85" s="9">
        <f t="shared" si="102"/>
        <v>8</v>
      </c>
      <c r="AL85" s="9">
        <f t="shared" si="102"/>
        <v>0</v>
      </c>
    </row>
    <row r="86" spans="1:38" ht="19.5" hidden="1" customHeight="1">
      <c r="A86" s="26" t="s">
        <v>68</v>
      </c>
      <c r="B86" s="27" t="s">
        <v>443</v>
      </c>
      <c r="C86" s="31" t="s">
        <v>22</v>
      </c>
      <c r="D86" s="31" t="s">
        <v>29</v>
      </c>
      <c r="E86" s="31" t="s">
        <v>562</v>
      </c>
      <c r="F86" s="32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87"/>
      <c r="AB86" s="88"/>
      <c r="AC86" s="87"/>
      <c r="AD86" s="88"/>
      <c r="AE86" s="87">
        <f>Y86+AA86+AB86+AC86+AD86</f>
        <v>8</v>
      </c>
      <c r="AF86" s="88">
        <f>Z86+AD86</f>
        <v>0</v>
      </c>
      <c r="AG86" s="9"/>
      <c r="AH86" s="10"/>
      <c r="AI86" s="9"/>
      <c r="AJ86" s="10"/>
      <c r="AK86" s="9">
        <f>AE86+AG86+AH86+AI86+AJ86</f>
        <v>8</v>
      </c>
      <c r="AL86" s="10">
        <f>AF86+AJ86</f>
        <v>0</v>
      </c>
    </row>
    <row r="87" spans="1:38" ht="19.5" hidden="1" customHeight="1">
      <c r="A87" s="26" t="s">
        <v>602</v>
      </c>
      <c r="B87" s="27">
        <f>B79</f>
        <v>901</v>
      </c>
      <c r="C87" s="27" t="s">
        <v>22</v>
      </c>
      <c r="D87" s="27" t="s">
        <v>29</v>
      </c>
      <c r="E87" s="27" t="s">
        <v>604</v>
      </c>
      <c r="F87" s="27"/>
      <c r="G87" s="9"/>
      <c r="H87" s="10"/>
      <c r="I87" s="9">
        <f>I88+I91+I94+I97+I100+I103+I106</f>
        <v>0</v>
      </c>
      <c r="J87" s="9">
        <f t="shared" ref="J87:N87" si="103">J88+J91+J94+J97+J100+J103+J106</f>
        <v>0</v>
      </c>
      <c r="K87" s="9">
        <f t="shared" si="103"/>
        <v>0</v>
      </c>
      <c r="L87" s="9">
        <f t="shared" si="103"/>
        <v>46661</v>
      </c>
      <c r="M87" s="9">
        <f t="shared" si="103"/>
        <v>46661</v>
      </c>
      <c r="N87" s="9">
        <f t="shared" si="103"/>
        <v>46661</v>
      </c>
      <c r="O87" s="9">
        <f>O88+O91+O94+O97+O100+O103+O106</f>
        <v>0</v>
      </c>
      <c r="P87" s="9">
        <f t="shared" ref="P87:T87" si="104">P88+P91+P94+P97+P100+P103+P106</f>
        <v>0</v>
      </c>
      <c r="Q87" s="9">
        <f t="shared" si="104"/>
        <v>0</v>
      </c>
      <c r="R87" s="9">
        <f t="shared" si="104"/>
        <v>0</v>
      </c>
      <c r="S87" s="9">
        <f t="shared" si="104"/>
        <v>46661</v>
      </c>
      <c r="T87" s="9">
        <f t="shared" si="104"/>
        <v>46661</v>
      </c>
      <c r="U87" s="9">
        <f>U88+U91+U94+U97+U100+U103+U106</f>
        <v>0</v>
      </c>
      <c r="V87" s="9">
        <f t="shared" ref="V87:Z87" si="105">V88+V91+V94+V97+V100+V103+V106</f>
        <v>0</v>
      </c>
      <c r="W87" s="9">
        <f t="shared" si="105"/>
        <v>0</v>
      </c>
      <c r="X87" s="9">
        <f t="shared" si="105"/>
        <v>0</v>
      </c>
      <c r="Y87" s="9">
        <f t="shared" si="105"/>
        <v>46661</v>
      </c>
      <c r="Z87" s="9">
        <f t="shared" si="105"/>
        <v>46661</v>
      </c>
      <c r="AA87" s="87">
        <f>AA88+AA91+AA94+AA97+AA100+AA103+AA106</f>
        <v>0</v>
      </c>
      <c r="AB87" s="87">
        <f t="shared" ref="AB87:AF87" si="106">AB88+AB91+AB94+AB97+AB100+AB103+AB106</f>
        <v>0</v>
      </c>
      <c r="AC87" s="87">
        <f t="shared" si="106"/>
        <v>0</v>
      </c>
      <c r="AD87" s="87">
        <f t="shared" si="106"/>
        <v>0</v>
      </c>
      <c r="AE87" s="87">
        <f t="shared" si="106"/>
        <v>46661</v>
      </c>
      <c r="AF87" s="87">
        <f t="shared" si="106"/>
        <v>46661</v>
      </c>
      <c r="AG87" s="9">
        <f>AG88+AG91+AG94+AG97+AG100+AG103+AG106</f>
        <v>0</v>
      </c>
      <c r="AH87" s="9">
        <f t="shared" ref="AH87:AL87" si="107">AH88+AH91+AH94+AH97+AH100+AH103+AH106</f>
        <v>0</v>
      </c>
      <c r="AI87" s="9">
        <f t="shared" si="107"/>
        <v>0</v>
      </c>
      <c r="AJ87" s="9">
        <f t="shared" si="107"/>
        <v>0</v>
      </c>
      <c r="AK87" s="9">
        <f t="shared" si="107"/>
        <v>46661</v>
      </c>
      <c r="AL87" s="9">
        <f t="shared" si="107"/>
        <v>46661</v>
      </c>
    </row>
    <row r="88" spans="1:38" ht="37.5" hidden="1" customHeight="1">
      <c r="A88" s="26" t="s">
        <v>603</v>
      </c>
      <c r="B88" s="27">
        <f>B80</f>
        <v>901</v>
      </c>
      <c r="C88" s="27" t="s">
        <v>22</v>
      </c>
      <c r="D88" s="27" t="s">
        <v>29</v>
      </c>
      <c r="E88" s="27" t="s">
        <v>605</v>
      </c>
      <c r="F88" s="27"/>
      <c r="G88" s="9"/>
      <c r="H88" s="10"/>
      <c r="I88" s="9">
        <f>I89</f>
        <v>0</v>
      </c>
      <c r="J88" s="9">
        <f t="shared" ref="J88:Y89" si="108">J89</f>
        <v>0</v>
      </c>
      <c r="K88" s="9">
        <f t="shared" si="108"/>
        <v>0</v>
      </c>
      <c r="L88" s="9">
        <f t="shared" si="108"/>
        <v>569</v>
      </c>
      <c r="M88" s="9">
        <f t="shared" si="108"/>
        <v>569</v>
      </c>
      <c r="N88" s="9">
        <f t="shared" si="108"/>
        <v>569</v>
      </c>
      <c r="O88" s="9">
        <f>O89</f>
        <v>0</v>
      </c>
      <c r="P88" s="9">
        <f t="shared" si="108"/>
        <v>0</v>
      </c>
      <c r="Q88" s="9">
        <f t="shared" si="108"/>
        <v>0</v>
      </c>
      <c r="R88" s="9">
        <f t="shared" si="108"/>
        <v>0</v>
      </c>
      <c r="S88" s="9">
        <f t="shared" si="108"/>
        <v>569</v>
      </c>
      <c r="T88" s="9">
        <f t="shared" si="108"/>
        <v>569</v>
      </c>
      <c r="U88" s="9">
        <f>U89</f>
        <v>0</v>
      </c>
      <c r="V88" s="9">
        <f t="shared" si="108"/>
        <v>0</v>
      </c>
      <c r="W88" s="9">
        <f t="shared" si="108"/>
        <v>0</v>
      </c>
      <c r="X88" s="9">
        <f t="shared" si="108"/>
        <v>0</v>
      </c>
      <c r="Y88" s="9">
        <f t="shared" si="108"/>
        <v>569</v>
      </c>
      <c r="Z88" s="9">
        <f t="shared" ref="V88:Z89" si="109">Z89</f>
        <v>569</v>
      </c>
      <c r="AA88" s="87">
        <f>AA89</f>
        <v>0</v>
      </c>
      <c r="AB88" s="87">
        <f t="shared" ref="AB88:AL89" si="110">AB89</f>
        <v>0</v>
      </c>
      <c r="AC88" s="87">
        <f t="shared" si="110"/>
        <v>0</v>
      </c>
      <c r="AD88" s="87">
        <f t="shared" si="110"/>
        <v>0</v>
      </c>
      <c r="AE88" s="87">
        <f t="shared" si="110"/>
        <v>569</v>
      </c>
      <c r="AF88" s="87">
        <f t="shared" si="110"/>
        <v>569</v>
      </c>
      <c r="AG88" s="9">
        <f>AG89</f>
        <v>0</v>
      </c>
      <c r="AH88" s="9">
        <f t="shared" si="110"/>
        <v>0</v>
      </c>
      <c r="AI88" s="9">
        <f t="shared" si="110"/>
        <v>0</v>
      </c>
      <c r="AJ88" s="9">
        <f t="shared" si="110"/>
        <v>0</v>
      </c>
      <c r="AK88" s="9">
        <f t="shared" si="110"/>
        <v>569</v>
      </c>
      <c r="AL88" s="9">
        <f t="shared" si="110"/>
        <v>569</v>
      </c>
    </row>
    <row r="89" spans="1:38" ht="73.5" hidden="1" customHeight="1">
      <c r="A89" s="26" t="s">
        <v>456</v>
      </c>
      <c r="B89" s="27">
        <f t="shared" ref="B89:B108" si="111">B87</f>
        <v>901</v>
      </c>
      <c r="C89" s="27" t="s">
        <v>22</v>
      </c>
      <c r="D89" s="27" t="s">
        <v>29</v>
      </c>
      <c r="E89" s="27" t="s">
        <v>605</v>
      </c>
      <c r="F89" s="27" t="s">
        <v>85</v>
      </c>
      <c r="G89" s="9"/>
      <c r="H89" s="10"/>
      <c r="I89" s="9">
        <f>I90</f>
        <v>0</v>
      </c>
      <c r="J89" s="9">
        <f t="shared" si="108"/>
        <v>0</v>
      </c>
      <c r="K89" s="9">
        <f t="shared" si="108"/>
        <v>0</v>
      </c>
      <c r="L89" s="9">
        <f t="shared" si="108"/>
        <v>569</v>
      </c>
      <c r="M89" s="9">
        <f t="shared" si="108"/>
        <v>569</v>
      </c>
      <c r="N89" s="9">
        <f t="shared" si="108"/>
        <v>569</v>
      </c>
      <c r="O89" s="9">
        <f>O90</f>
        <v>0</v>
      </c>
      <c r="P89" s="9">
        <f t="shared" si="108"/>
        <v>0</v>
      </c>
      <c r="Q89" s="9">
        <f t="shared" si="108"/>
        <v>0</v>
      </c>
      <c r="R89" s="9">
        <f t="shared" si="108"/>
        <v>0</v>
      </c>
      <c r="S89" s="9">
        <f t="shared" si="108"/>
        <v>569</v>
      </c>
      <c r="T89" s="9">
        <f t="shared" si="108"/>
        <v>569</v>
      </c>
      <c r="U89" s="9">
        <f>U90</f>
        <v>0</v>
      </c>
      <c r="V89" s="9">
        <f t="shared" si="109"/>
        <v>0</v>
      </c>
      <c r="W89" s="9">
        <f t="shared" si="109"/>
        <v>0</v>
      </c>
      <c r="X89" s="9">
        <f t="shared" si="109"/>
        <v>0</v>
      </c>
      <c r="Y89" s="9">
        <f t="shared" si="109"/>
        <v>569</v>
      </c>
      <c r="Z89" s="9">
        <f t="shared" si="109"/>
        <v>569</v>
      </c>
      <c r="AA89" s="87">
        <f>AA90</f>
        <v>0</v>
      </c>
      <c r="AB89" s="87">
        <f t="shared" si="110"/>
        <v>0</v>
      </c>
      <c r="AC89" s="87">
        <f t="shared" si="110"/>
        <v>0</v>
      </c>
      <c r="AD89" s="87">
        <f t="shared" si="110"/>
        <v>0</v>
      </c>
      <c r="AE89" s="87">
        <f t="shared" si="110"/>
        <v>569</v>
      </c>
      <c r="AF89" s="87">
        <f t="shared" si="110"/>
        <v>569</v>
      </c>
      <c r="AG89" s="9">
        <f>AG90</f>
        <v>0</v>
      </c>
      <c r="AH89" s="9">
        <f t="shared" si="110"/>
        <v>0</v>
      </c>
      <c r="AI89" s="9">
        <f t="shared" si="110"/>
        <v>0</v>
      </c>
      <c r="AJ89" s="9">
        <f t="shared" si="110"/>
        <v>0</v>
      </c>
      <c r="AK89" s="9">
        <f t="shared" si="110"/>
        <v>569</v>
      </c>
      <c r="AL89" s="9">
        <f t="shared" si="110"/>
        <v>569</v>
      </c>
    </row>
    <row r="90" spans="1:38" ht="36.75" hidden="1" customHeight="1">
      <c r="A90" s="26" t="s">
        <v>86</v>
      </c>
      <c r="B90" s="27">
        <f t="shared" si="111"/>
        <v>901</v>
      </c>
      <c r="C90" s="27" t="s">
        <v>22</v>
      </c>
      <c r="D90" s="27" t="s">
        <v>29</v>
      </c>
      <c r="E90" s="27" t="s">
        <v>605</v>
      </c>
      <c r="F90" s="27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87"/>
      <c r="AB90" s="88"/>
      <c r="AC90" s="87"/>
      <c r="AD90" s="87"/>
      <c r="AE90" s="87">
        <f>Y90+AA90+AB90+AC90+AD90</f>
        <v>569</v>
      </c>
      <c r="AF90" s="87">
        <f>Z90+AD90</f>
        <v>569</v>
      </c>
      <c r="AG90" s="9"/>
      <c r="AH90" s="10"/>
      <c r="AI90" s="9"/>
      <c r="AJ90" s="9"/>
      <c r="AK90" s="9">
        <f>AE90+AG90+AH90+AI90+AJ90</f>
        <v>569</v>
      </c>
      <c r="AL90" s="9">
        <f>AF90+AJ90</f>
        <v>569</v>
      </c>
    </row>
    <row r="91" spans="1:38" ht="18.75" hidden="1" customHeight="1">
      <c r="A91" s="26" t="s">
        <v>606</v>
      </c>
      <c r="B91" s="27">
        <f t="shared" si="111"/>
        <v>901</v>
      </c>
      <c r="C91" s="27" t="s">
        <v>22</v>
      </c>
      <c r="D91" s="27" t="s">
        <v>29</v>
      </c>
      <c r="E91" s="27" t="s">
        <v>608</v>
      </c>
      <c r="F91" s="27"/>
      <c r="G91" s="9"/>
      <c r="H91" s="10"/>
      <c r="I91" s="9">
        <f>I92</f>
        <v>0</v>
      </c>
      <c r="J91" s="9">
        <f t="shared" ref="J91:Y92" si="112">J92</f>
        <v>0</v>
      </c>
      <c r="K91" s="9">
        <f t="shared" si="112"/>
        <v>0</v>
      </c>
      <c r="L91" s="9">
        <f t="shared" si="112"/>
        <v>2657</v>
      </c>
      <c r="M91" s="9">
        <f t="shared" si="112"/>
        <v>2657</v>
      </c>
      <c r="N91" s="9">
        <f t="shared" si="112"/>
        <v>2657</v>
      </c>
      <c r="O91" s="9">
        <f>O92</f>
        <v>0</v>
      </c>
      <c r="P91" s="9">
        <f t="shared" si="112"/>
        <v>0</v>
      </c>
      <c r="Q91" s="9">
        <f t="shared" si="112"/>
        <v>0</v>
      </c>
      <c r="R91" s="9">
        <f t="shared" si="112"/>
        <v>0</v>
      </c>
      <c r="S91" s="9">
        <f t="shared" si="112"/>
        <v>2657</v>
      </c>
      <c r="T91" s="9">
        <f t="shared" si="112"/>
        <v>2657</v>
      </c>
      <c r="U91" s="9">
        <f>U92</f>
        <v>0</v>
      </c>
      <c r="V91" s="9">
        <f t="shared" si="112"/>
        <v>0</v>
      </c>
      <c r="W91" s="9">
        <f t="shared" si="112"/>
        <v>0</v>
      </c>
      <c r="X91" s="9">
        <f t="shared" si="112"/>
        <v>0</v>
      </c>
      <c r="Y91" s="9">
        <f t="shared" si="112"/>
        <v>2657</v>
      </c>
      <c r="Z91" s="9">
        <f t="shared" ref="V91:Z92" si="113">Z92</f>
        <v>2657</v>
      </c>
      <c r="AA91" s="87">
        <f>AA92</f>
        <v>0</v>
      </c>
      <c r="AB91" s="87">
        <f t="shared" ref="AB91:AL92" si="114">AB92</f>
        <v>0</v>
      </c>
      <c r="AC91" s="87">
        <f t="shared" si="114"/>
        <v>0</v>
      </c>
      <c r="AD91" s="87">
        <f t="shared" si="114"/>
        <v>0</v>
      </c>
      <c r="AE91" s="87">
        <f t="shared" si="114"/>
        <v>2657</v>
      </c>
      <c r="AF91" s="87">
        <f t="shared" si="114"/>
        <v>2657</v>
      </c>
      <c r="AG91" s="9">
        <f>AG92</f>
        <v>0</v>
      </c>
      <c r="AH91" s="9">
        <f t="shared" si="114"/>
        <v>0</v>
      </c>
      <c r="AI91" s="9">
        <f t="shared" si="114"/>
        <v>0</v>
      </c>
      <c r="AJ91" s="9">
        <f t="shared" si="114"/>
        <v>0</v>
      </c>
      <c r="AK91" s="9">
        <f t="shared" si="114"/>
        <v>2657</v>
      </c>
      <c r="AL91" s="9">
        <f t="shared" si="114"/>
        <v>2657</v>
      </c>
    </row>
    <row r="92" spans="1:38" ht="69" hidden="1" customHeight="1">
      <c r="A92" s="26" t="s">
        <v>456</v>
      </c>
      <c r="B92" s="27">
        <f t="shared" si="111"/>
        <v>901</v>
      </c>
      <c r="C92" s="27" t="s">
        <v>22</v>
      </c>
      <c r="D92" s="27" t="s">
        <v>29</v>
      </c>
      <c r="E92" s="27" t="s">
        <v>608</v>
      </c>
      <c r="F92" s="27" t="s">
        <v>85</v>
      </c>
      <c r="G92" s="9"/>
      <c r="H92" s="10"/>
      <c r="I92" s="9">
        <f>I93</f>
        <v>0</v>
      </c>
      <c r="J92" s="9">
        <f t="shared" si="112"/>
        <v>0</v>
      </c>
      <c r="K92" s="9">
        <f t="shared" si="112"/>
        <v>0</v>
      </c>
      <c r="L92" s="9">
        <f t="shared" si="112"/>
        <v>2657</v>
      </c>
      <c r="M92" s="9">
        <f t="shared" si="112"/>
        <v>2657</v>
      </c>
      <c r="N92" s="9">
        <f t="shared" si="112"/>
        <v>2657</v>
      </c>
      <c r="O92" s="9">
        <f>O93</f>
        <v>0</v>
      </c>
      <c r="P92" s="9">
        <f t="shared" si="112"/>
        <v>0</v>
      </c>
      <c r="Q92" s="9">
        <f t="shared" si="112"/>
        <v>0</v>
      </c>
      <c r="R92" s="9">
        <f t="shared" si="112"/>
        <v>0</v>
      </c>
      <c r="S92" s="9">
        <f t="shared" si="112"/>
        <v>2657</v>
      </c>
      <c r="T92" s="9">
        <f t="shared" si="112"/>
        <v>2657</v>
      </c>
      <c r="U92" s="9">
        <f>U93</f>
        <v>0</v>
      </c>
      <c r="V92" s="9">
        <f t="shared" si="113"/>
        <v>0</v>
      </c>
      <c r="W92" s="9">
        <f t="shared" si="113"/>
        <v>0</v>
      </c>
      <c r="X92" s="9">
        <f t="shared" si="113"/>
        <v>0</v>
      </c>
      <c r="Y92" s="9">
        <f t="shared" si="113"/>
        <v>2657</v>
      </c>
      <c r="Z92" s="9">
        <f t="shared" si="113"/>
        <v>2657</v>
      </c>
      <c r="AA92" s="87">
        <f>AA93</f>
        <v>0</v>
      </c>
      <c r="AB92" s="87">
        <f t="shared" si="114"/>
        <v>0</v>
      </c>
      <c r="AC92" s="87">
        <f t="shared" si="114"/>
        <v>0</v>
      </c>
      <c r="AD92" s="87">
        <f t="shared" si="114"/>
        <v>0</v>
      </c>
      <c r="AE92" s="87">
        <f t="shared" si="114"/>
        <v>2657</v>
      </c>
      <c r="AF92" s="87">
        <f t="shared" si="114"/>
        <v>2657</v>
      </c>
      <c r="AG92" s="9">
        <f>AG93</f>
        <v>0</v>
      </c>
      <c r="AH92" s="9">
        <f t="shared" si="114"/>
        <v>0</v>
      </c>
      <c r="AI92" s="9">
        <f t="shared" si="114"/>
        <v>0</v>
      </c>
      <c r="AJ92" s="9">
        <f t="shared" si="114"/>
        <v>0</v>
      </c>
      <c r="AK92" s="9">
        <f t="shared" si="114"/>
        <v>2657</v>
      </c>
      <c r="AL92" s="9">
        <f t="shared" si="114"/>
        <v>2657</v>
      </c>
    </row>
    <row r="93" spans="1:38" ht="33" hidden="1" customHeight="1">
      <c r="A93" s="26" t="s">
        <v>86</v>
      </c>
      <c r="B93" s="27">
        <f t="shared" si="111"/>
        <v>901</v>
      </c>
      <c r="C93" s="27" t="s">
        <v>22</v>
      </c>
      <c r="D93" s="27" t="s">
        <v>29</v>
      </c>
      <c r="E93" s="27" t="s">
        <v>608</v>
      </c>
      <c r="F93" s="27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87"/>
      <c r="AB93" s="88"/>
      <c r="AC93" s="87"/>
      <c r="AD93" s="87"/>
      <c r="AE93" s="87">
        <f>Y93+AA93+AB93+AC93+AD93</f>
        <v>2657</v>
      </c>
      <c r="AF93" s="87">
        <f>Z93+AD93</f>
        <v>2657</v>
      </c>
      <c r="AG93" s="9"/>
      <c r="AH93" s="10"/>
      <c r="AI93" s="9"/>
      <c r="AJ93" s="9"/>
      <c r="AK93" s="9">
        <f>AE93+AG93+AH93+AI93+AJ93</f>
        <v>2657</v>
      </c>
      <c r="AL93" s="9">
        <f>AF93+AJ93</f>
        <v>2657</v>
      </c>
    </row>
    <row r="94" spans="1:38" ht="35.25" hidden="1" customHeight="1">
      <c r="A94" s="26" t="s">
        <v>607</v>
      </c>
      <c r="B94" s="27">
        <f t="shared" si="111"/>
        <v>901</v>
      </c>
      <c r="C94" s="27" t="s">
        <v>22</v>
      </c>
      <c r="D94" s="27" t="s">
        <v>29</v>
      </c>
      <c r="E94" s="27" t="s">
        <v>609</v>
      </c>
      <c r="F94" s="27"/>
      <c r="G94" s="9"/>
      <c r="H94" s="10"/>
      <c r="I94" s="9">
        <f>I95</f>
        <v>0</v>
      </c>
      <c r="J94" s="9">
        <f t="shared" ref="J94:Y95" si="115">J95</f>
        <v>0</v>
      </c>
      <c r="K94" s="9">
        <f t="shared" si="115"/>
        <v>0</v>
      </c>
      <c r="L94" s="9">
        <f t="shared" si="115"/>
        <v>256</v>
      </c>
      <c r="M94" s="9">
        <f t="shared" si="115"/>
        <v>256</v>
      </c>
      <c r="N94" s="9">
        <f t="shared" si="115"/>
        <v>256</v>
      </c>
      <c r="O94" s="9">
        <f>O95</f>
        <v>0</v>
      </c>
      <c r="P94" s="9">
        <f t="shared" si="115"/>
        <v>0</v>
      </c>
      <c r="Q94" s="9">
        <f t="shared" si="115"/>
        <v>0</v>
      </c>
      <c r="R94" s="9">
        <f t="shared" si="115"/>
        <v>0</v>
      </c>
      <c r="S94" s="9">
        <f t="shared" si="115"/>
        <v>256</v>
      </c>
      <c r="T94" s="9">
        <f t="shared" si="115"/>
        <v>256</v>
      </c>
      <c r="U94" s="9">
        <f>U95</f>
        <v>0</v>
      </c>
      <c r="V94" s="9">
        <f t="shared" si="115"/>
        <v>0</v>
      </c>
      <c r="W94" s="9">
        <f t="shared" si="115"/>
        <v>0</v>
      </c>
      <c r="X94" s="9">
        <f t="shared" si="115"/>
        <v>0</v>
      </c>
      <c r="Y94" s="9">
        <f t="shared" si="115"/>
        <v>256</v>
      </c>
      <c r="Z94" s="9">
        <f t="shared" ref="V94:Z95" si="116">Z95</f>
        <v>256</v>
      </c>
      <c r="AA94" s="87">
        <f>AA95</f>
        <v>0</v>
      </c>
      <c r="AB94" s="87">
        <f t="shared" ref="AB94:AL95" si="117">AB95</f>
        <v>0</v>
      </c>
      <c r="AC94" s="87">
        <f t="shared" si="117"/>
        <v>0</v>
      </c>
      <c r="AD94" s="87">
        <f t="shared" si="117"/>
        <v>0</v>
      </c>
      <c r="AE94" s="87">
        <f t="shared" si="117"/>
        <v>256</v>
      </c>
      <c r="AF94" s="87">
        <f t="shared" si="117"/>
        <v>256</v>
      </c>
      <c r="AG94" s="9">
        <f>AG95</f>
        <v>0</v>
      </c>
      <c r="AH94" s="9">
        <f t="shared" si="117"/>
        <v>0</v>
      </c>
      <c r="AI94" s="9">
        <f t="shared" si="117"/>
        <v>0</v>
      </c>
      <c r="AJ94" s="9">
        <f t="shared" si="117"/>
        <v>0</v>
      </c>
      <c r="AK94" s="9">
        <f t="shared" si="117"/>
        <v>256</v>
      </c>
      <c r="AL94" s="9">
        <f t="shared" si="117"/>
        <v>256</v>
      </c>
    </row>
    <row r="95" spans="1:38" ht="67.5" hidden="1" customHeight="1">
      <c r="A95" s="26" t="s">
        <v>456</v>
      </c>
      <c r="B95" s="27">
        <f t="shared" si="111"/>
        <v>901</v>
      </c>
      <c r="C95" s="27" t="s">
        <v>22</v>
      </c>
      <c r="D95" s="27" t="s">
        <v>29</v>
      </c>
      <c r="E95" s="27" t="s">
        <v>609</v>
      </c>
      <c r="F95" s="27" t="s">
        <v>85</v>
      </c>
      <c r="G95" s="9"/>
      <c r="H95" s="10"/>
      <c r="I95" s="9">
        <f>I96</f>
        <v>0</v>
      </c>
      <c r="J95" s="9">
        <f t="shared" si="115"/>
        <v>0</v>
      </c>
      <c r="K95" s="9">
        <f t="shared" si="115"/>
        <v>0</v>
      </c>
      <c r="L95" s="9">
        <f t="shared" si="115"/>
        <v>256</v>
      </c>
      <c r="M95" s="9">
        <f t="shared" si="115"/>
        <v>256</v>
      </c>
      <c r="N95" s="9">
        <f t="shared" si="115"/>
        <v>256</v>
      </c>
      <c r="O95" s="9">
        <f>O96</f>
        <v>0</v>
      </c>
      <c r="P95" s="9">
        <f t="shared" si="115"/>
        <v>0</v>
      </c>
      <c r="Q95" s="9">
        <f t="shared" si="115"/>
        <v>0</v>
      </c>
      <c r="R95" s="9">
        <f t="shared" si="115"/>
        <v>0</v>
      </c>
      <c r="S95" s="9">
        <f t="shared" si="115"/>
        <v>256</v>
      </c>
      <c r="T95" s="9">
        <f t="shared" si="115"/>
        <v>256</v>
      </c>
      <c r="U95" s="9">
        <f>U96</f>
        <v>0</v>
      </c>
      <c r="V95" s="9">
        <f t="shared" si="116"/>
        <v>0</v>
      </c>
      <c r="W95" s="9">
        <f t="shared" si="116"/>
        <v>0</v>
      </c>
      <c r="X95" s="9">
        <f t="shared" si="116"/>
        <v>0</v>
      </c>
      <c r="Y95" s="9">
        <f t="shared" si="116"/>
        <v>256</v>
      </c>
      <c r="Z95" s="9">
        <f t="shared" si="116"/>
        <v>256</v>
      </c>
      <c r="AA95" s="87">
        <f>AA96</f>
        <v>0</v>
      </c>
      <c r="AB95" s="87">
        <f t="shared" si="117"/>
        <v>0</v>
      </c>
      <c r="AC95" s="87">
        <f t="shared" si="117"/>
        <v>0</v>
      </c>
      <c r="AD95" s="87">
        <f t="shared" si="117"/>
        <v>0</v>
      </c>
      <c r="AE95" s="87">
        <f t="shared" si="117"/>
        <v>256</v>
      </c>
      <c r="AF95" s="87">
        <f t="shared" si="117"/>
        <v>256</v>
      </c>
      <c r="AG95" s="9">
        <f>AG96</f>
        <v>0</v>
      </c>
      <c r="AH95" s="9">
        <f t="shared" si="117"/>
        <v>0</v>
      </c>
      <c r="AI95" s="9">
        <f t="shared" si="117"/>
        <v>0</v>
      </c>
      <c r="AJ95" s="9">
        <f t="shared" si="117"/>
        <v>0</v>
      </c>
      <c r="AK95" s="9">
        <f t="shared" si="117"/>
        <v>256</v>
      </c>
      <c r="AL95" s="9">
        <f t="shared" si="117"/>
        <v>256</v>
      </c>
    </row>
    <row r="96" spans="1:38" ht="36" hidden="1" customHeight="1">
      <c r="A96" s="26" t="s">
        <v>86</v>
      </c>
      <c r="B96" s="27">
        <f t="shared" si="111"/>
        <v>901</v>
      </c>
      <c r="C96" s="27" t="s">
        <v>22</v>
      </c>
      <c r="D96" s="27" t="s">
        <v>29</v>
      </c>
      <c r="E96" s="27" t="s">
        <v>609</v>
      </c>
      <c r="F96" s="27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87"/>
      <c r="AB96" s="88"/>
      <c r="AC96" s="87"/>
      <c r="AD96" s="87"/>
      <c r="AE96" s="87">
        <f>Y96+AA96+AB96+AC96+AD96</f>
        <v>256</v>
      </c>
      <c r="AF96" s="87">
        <f>Z96+AD96</f>
        <v>256</v>
      </c>
      <c r="AG96" s="9"/>
      <c r="AH96" s="10"/>
      <c r="AI96" s="9"/>
      <c r="AJ96" s="9"/>
      <c r="AK96" s="9">
        <f>AE96+AG96+AH96+AI96+AJ96</f>
        <v>256</v>
      </c>
      <c r="AL96" s="9">
        <f>AF96+AJ96</f>
        <v>256</v>
      </c>
    </row>
    <row r="97" spans="1:38" ht="19.5" hidden="1" customHeight="1">
      <c r="A97" s="26" t="s">
        <v>610</v>
      </c>
      <c r="B97" s="27">
        <f t="shared" si="111"/>
        <v>901</v>
      </c>
      <c r="C97" s="27" t="s">
        <v>22</v>
      </c>
      <c r="D97" s="27" t="s">
        <v>29</v>
      </c>
      <c r="E97" s="27" t="s">
        <v>618</v>
      </c>
      <c r="F97" s="27"/>
      <c r="G97" s="9"/>
      <c r="H97" s="10"/>
      <c r="I97" s="9">
        <f>I98</f>
        <v>0</v>
      </c>
      <c r="J97" s="9">
        <f t="shared" ref="J97:Y98" si="118">J98</f>
        <v>0</v>
      </c>
      <c r="K97" s="9">
        <f t="shared" si="118"/>
        <v>0</v>
      </c>
      <c r="L97" s="9">
        <f t="shared" si="118"/>
        <v>7005</v>
      </c>
      <c r="M97" s="9">
        <f t="shared" si="118"/>
        <v>7005</v>
      </c>
      <c r="N97" s="9">
        <f t="shared" si="118"/>
        <v>7005</v>
      </c>
      <c r="O97" s="9">
        <f>O98</f>
        <v>0</v>
      </c>
      <c r="P97" s="9">
        <f t="shared" si="118"/>
        <v>0</v>
      </c>
      <c r="Q97" s="9">
        <f t="shared" si="118"/>
        <v>0</v>
      </c>
      <c r="R97" s="9">
        <f t="shared" si="118"/>
        <v>0</v>
      </c>
      <c r="S97" s="9">
        <f t="shared" si="118"/>
        <v>7005</v>
      </c>
      <c r="T97" s="9">
        <f t="shared" si="118"/>
        <v>7005</v>
      </c>
      <c r="U97" s="9">
        <f>U98</f>
        <v>0</v>
      </c>
      <c r="V97" s="9">
        <f t="shared" si="118"/>
        <v>0</v>
      </c>
      <c r="W97" s="9">
        <f t="shared" si="118"/>
        <v>0</v>
      </c>
      <c r="X97" s="9">
        <f t="shared" si="118"/>
        <v>0</v>
      </c>
      <c r="Y97" s="9">
        <f t="shared" si="118"/>
        <v>7005</v>
      </c>
      <c r="Z97" s="9">
        <f t="shared" ref="V97:Z98" si="119">Z98</f>
        <v>7005</v>
      </c>
      <c r="AA97" s="87">
        <f>AA98</f>
        <v>0</v>
      </c>
      <c r="AB97" s="87">
        <f t="shared" ref="AB97:AL98" si="120">AB98</f>
        <v>0</v>
      </c>
      <c r="AC97" s="87">
        <f t="shared" si="120"/>
        <v>0</v>
      </c>
      <c r="AD97" s="87">
        <f t="shared" si="120"/>
        <v>0</v>
      </c>
      <c r="AE97" s="87">
        <f t="shared" si="120"/>
        <v>7005</v>
      </c>
      <c r="AF97" s="87">
        <f t="shared" si="120"/>
        <v>7005</v>
      </c>
      <c r="AG97" s="9">
        <f>AG98</f>
        <v>0</v>
      </c>
      <c r="AH97" s="9">
        <f t="shared" si="120"/>
        <v>0</v>
      </c>
      <c r="AI97" s="9">
        <f t="shared" si="120"/>
        <v>0</v>
      </c>
      <c r="AJ97" s="9">
        <f t="shared" si="120"/>
        <v>0</v>
      </c>
      <c r="AK97" s="9">
        <f t="shared" si="120"/>
        <v>7005</v>
      </c>
      <c r="AL97" s="9">
        <f t="shared" si="120"/>
        <v>7005</v>
      </c>
    </row>
    <row r="98" spans="1:38" ht="65.25" hidden="1" customHeight="1">
      <c r="A98" s="26" t="s">
        <v>456</v>
      </c>
      <c r="B98" s="27">
        <f t="shared" si="111"/>
        <v>901</v>
      </c>
      <c r="C98" s="27" t="s">
        <v>22</v>
      </c>
      <c r="D98" s="27" t="s">
        <v>29</v>
      </c>
      <c r="E98" s="27" t="s">
        <v>618</v>
      </c>
      <c r="F98" s="27" t="s">
        <v>611</v>
      </c>
      <c r="G98" s="9"/>
      <c r="H98" s="10"/>
      <c r="I98" s="9">
        <f>I99</f>
        <v>0</v>
      </c>
      <c r="J98" s="9">
        <f t="shared" si="118"/>
        <v>0</v>
      </c>
      <c r="K98" s="9">
        <f t="shared" si="118"/>
        <v>0</v>
      </c>
      <c r="L98" s="9">
        <f t="shared" si="118"/>
        <v>7005</v>
      </c>
      <c r="M98" s="9">
        <f t="shared" si="118"/>
        <v>7005</v>
      </c>
      <c r="N98" s="9">
        <f t="shared" si="118"/>
        <v>7005</v>
      </c>
      <c r="O98" s="9">
        <f>O99</f>
        <v>0</v>
      </c>
      <c r="P98" s="9">
        <f t="shared" si="118"/>
        <v>0</v>
      </c>
      <c r="Q98" s="9">
        <f t="shared" si="118"/>
        <v>0</v>
      </c>
      <c r="R98" s="9">
        <f t="shared" si="118"/>
        <v>0</v>
      </c>
      <c r="S98" s="9">
        <f t="shared" si="118"/>
        <v>7005</v>
      </c>
      <c r="T98" s="9">
        <f t="shared" si="118"/>
        <v>7005</v>
      </c>
      <c r="U98" s="9">
        <f>U99</f>
        <v>0</v>
      </c>
      <c r="V98" s="9">
        <f t="shared" si="119"/>
        <v>0</v>
      </c>
      <c r="W98" s="9">
        <f t="shared" si="119"/>
        <v>0</v>
      </c>
      <c r="X98" s="9">
        <f t="shared" si="119"/>
        <v>0</v>
      </c>
      <c r="Y98" s="9">
        <f t="shared" si="119"/>
        <v>7005</v>
      </c>
      <c r="Z98" s="9">
        <f t="shared" si="119"/>
        <v>7005</v>
      </c>
      <c r="AA98" s="87">
        <f>AA99</f>
        <v>0</v>
      </c>
      <c r="AB98" s="87">
        <f t="shared" si="120"/>
        <v>0</v>
      </c>
      <c r="AC98" s="87">
        <f t="shared" si="120"/>
        <v>0</v>
      </c>
      <c r="AD98" s="87">
        <f t="shared" si="120"/>
        <v>0</v>
      </c>
      <c r="AE98" s="87">
        <f t="shared" si="120"/>
        <v>7005</v>
      </c>
      <c r="AF98" s="87">
        <f t="shared" si="120"/>
        <v>7005</v>
      </c>
      <c r="AG98" s="9">
        <f>AG99</f>
        <v>0</v>
      </c>
      <c r="AH98" s="9">
        <f t="shared" si="120"/>
        <v>0</v>
      </c>
      <c r="AI98" s="9">
        <f t="shared" si="120"/>
        <v>0</v>
      </c>
      <c r="AJ98" s="9">
        <f t="shared" si="120"/>
        <v>0</v>
      </c>
      <c r="AK98" s="9">
        <f t="shared" si="120"/>
        <v>7005</v>
      </c>
      <c r="AL98" s="9">
        <f t="shared" si="120"/>
        <v>7005</v>
      </c>
    </row>
    <row r="99" spans="1:38" ht="35.25" hidden="1" customHeight="1">
      <c r="A99" s="26" t="s">
        <v>86</v>
      </c>
      <c r="B99" s="27">
        <f t="shared" si="111"/>
        <v>901</v>
      </c>
      <c r="C99" s="27" t="s">
        <v>22</v>
      </c>
      <c r="D99" s="27" t="s">
        <v>29</v>
      </c>
      <c r="E99" s="27" t="s">
        <v>618</v>
      </c>
      <c r="F99" s="27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87"/>
      <c r="AB99" s="88"/>
      <c r="AC99" s="87"/>
      <c r="AD99" s="87"/>
      <c r="AE99" s="87">
        <f>Y99+AA99+AB99+AC99+AD99</f>
        <v>7005</v>
      </c>
      <c r="AF99" s="87">
        <f>Z99+AD99</f>
        <v>7005</v>
      </c>
      <c r="AG99" s="9"/>
      <c r="AH99" s="10"/>
      <c r="AI99" s="9"/>
      <c r="AJ99" s="9"/>
      <c r="AK99" s="9">
        <f>AE99+AG99+AH99+AI99+AJ99</f>
        <v>7005</v>
      </c>
      <c r="AL99" s="9">
        <f>AF99+AJ99</f>
        <v>7005</v>
      </c>
    </row>
    <row r="100" spans="1:38" ht="51" hidden="1" customHeight="1">
      <c r="A100" s="26" t="s">
        <v>612</v>
      </c>
      <c r="B100" s="27">
        <f t="shared" si="111"/>
        <v>901</v>
      </c>
      <c r="C100" s="27" t="s">
        <v>22</v>
      </c>
      <c r="D100" s="27" t="s">
        <v>29</v>
      </c>
      <c r="E100" s="27" t="s">
        <v>617</v>
      </c>
      <c r="F100" s="27"/>
      <c r="G100" s="9"/>
      <c r="H100" s="10"/>
      <c r="I100" s="9">
        <f>I101</f>
        <v>0</v>
      </c>
      <c r="J100" s="9">
        <f t="shared" ref="J100:Y101" si="121">J101</f>
        <v>0</v>
      </c>
      <c r="K100" s="9">
        <f t="shared" si="121"/>
        <v>0</v>
      </c>
      <c r="L100" s="9">
        <f t="shared" si="121"/>
        <v>29918</v>
      </c>
      <c r="M100" s="9">
        <f t="shared" si="121"/>
        <v>29918</v>
      </c>
      <c r="N100" s="9">
        <f t="shared" si="121"/>
        <v>29918</v>
      </c>
      <c r="O100" s="9">
        <f>O101</f>
        <v>0</v>
      </c>
      <c r="P100" s="9">
        <f t="shared" si="121"/>
        <v>0</v>
      </c>
      <c r="Q100" s="9">
        <f t="shared" si="121"/>
        <v>0</v>
      </c>
      <c r="R100" s="9">
        <f t="shared" si="121"/>
        <v>0</v>
      </c>
      <c r="S100" s="9">
        <f t="shared" si="121"/>
        <v>29918</v>
      </c>
      <c r="T100" s="9">
        <f t="shared" si="121"/>
        <v>29918</v>
      </c>
      <c r="U100" s="9">
        <f>U101</f>
        <v>0</v>
      </c>
      <c r="V100" s="9">
        <f t="shared" si="121"/>
        <v>0</v>
      </c>
      <c r="W100" s="9">
        <f t="shared" si="121"/>
        <v>0</v>
      </c>
      <c r="X100" s="9">
        <f t="shared" si="121"/>
        <v>0</v>
      </c>
      <c r="Y100" s="9">
        <f t="shared" si="121"/>
        <v>29918</v>
      </c>
      <c r="Z100" s="9">
        <f t="shared" ref="V100:Z101" si="122">Z101</f>
        <v>29918</v>
      </c>
      <c r="AA100" s="87">
        <f>AA101</f>
        <v>0</v>
      </c>
      <c r="AB100" s="87">
        <f t="shared" ref="AB100:AL101" si="123">AB101</f>
        <v>0</v>
      </c>
      <c r="AC100" s="87">
        <f t="shared" si="123"/>
        <v>0</v>
      </c>
      <c r="AD100" s="87">
        <f t="shared" si="123"/>
        <v>0</v>
      </c>
      <c r="AE100" s="87">
        <f t="shared" si="123"/>
        <v>29918</v>
      </c>
      <c r="AF100" s="87">
        <f t="shared" si="123"/>
        <v>29918</v>
      </c>
      <c r="AG100" s="9">
        <f>AG101</f>
        <v>0</v>
      </c>
      <c r="AH100" s="9">
        <f t="shared" si="123"/>
        <v>0</v>
      </c>
      <c r="AI100" s="9">
        <f t="shared" si="123"/>
        <v>0</v>
      </c>
      <c r="AJ100" s="9">
        <f t="shared" si="123"/>
        <v>0</v>
      </c>
      <c r="AK100" s="9">
        <f t="shared" si="123"/>
        <v>29918</v>
      </c>
      <c r="AL100" s="9">
        <f t="shared" si="123"/>
        <v>29918</v>
      </c>
    </row>
    <row r="101" spans="1:38" ht="67.5" hidden="1" customHeight="1">
      <c r="A101" s="26" t="s">
        <v>456</v>
      </c>
      <c r="B101" s="27">
        <f t="shared" si="111"/>
        <v>901</v>
      </c>
      <c r="C101" s="27" t="s">
        <v>22</v>
      </c>
      <c r="D101" s="27" t="s">
        <v>29</v>
      </c>
      <c r="E101" s="27" t="s">
        <v>617</v>
      </c>
      <c r="F101" s="27" t="s">
        <v>85</v>
      </c>
      <c r="G101" s="9"/>
      <c r="H101" s="10"/>
      <c r="I101" s="9">
        <f>I102</f>
        <v>0</v>
      </c>
      <c r="J101" s="9">
        <f t="shared" si="121"/>
        <v>0</v>
      </c>
      <c r="K101" s="9">
        <f t="shared" si="121"/>
        <v>0</v>
      </c>
      <c r="L101" s="9">
        <f t="shared" si="121"/>
        <v>29918</v>
      </c>
      <c r="M101" s="9">
        <f t="shared" si="121"/>
        <v>29918</v>
      </c>
      <c r="N101" s="9">
        <f t="shared" si="121"/>
        <v>29918</v>
      </c>
      <c r="O101" s="9">
        <f>O102</f>
        <v>0</v>
      </c>
      <c r="P101" s="9">
        <f t="shared" si="121"/>
        <v>0</v>
      </c>
      <c r="Q101" s="9">
        <f t="shared" si="121"/>
        <v>0</v>
      </c>
      <c r="R101" s="9">
        <f t="shared" si="121"/>
        <v>0</v>
      </c>
      <c r="S101" s="9">
        <f t="shared" si="121"/>
        <v>29918</v>
      </c>
      <c r="T101" s="9">
        <f t="shared" si="121"/>
        <v>29918</v>
      </c>
      <c r="U101" s="9">
        <f>U102</f>
        <v>0</v>
      </c>
      <c r="V101" s="9">
        <f t="shared" si="122"/>
        <v>0</v>
      </c>
      <c r="W101" s="9">
        <f t="shared" si="122"/>
        <v>0</v>
      </c>
      <c r="X101" s="9">
        <f t="shared" si="122"/>
        <v>0</v>
      </c>
      <c r="Y101" s="9">
        <f t="shared" si="122"/>
        <v>29918</v>
      </c>
      <c r="Z101" s="9">
        <f t="shared" si="122"/>
        <v>29918</v>
      </c>
      <c r="AA101" s="87">
        <f>AA102</f>
        <v>0</v>
      </c>
      <c r="AB101" s="87">
        <f t="shared" si="123"/>
        <v>0</v>
      </c>
      <c r="AC101" s="87">
        <f t="shared" si="123"/>
        <v>0</v>
      </c>
      <c r="AD101" s="87">
        <f t="shared" si="123"/>
        <v>0</v>
      </c>
      <c r="AE101" s="87">
        <f t="shared" si="123"/>
        <v>29918</v>
      </c>
      <c r="AF101" s="87">
        <f t="shared" si="123"/>
        <v>29918</v>
      </c>
      <c r="AG101" s="9">
        <f>AG102</f>
        <v>0</v>
      </c>
      <c r="AH101" s="9">
        <f t="shared" si="123"/>
        <v>0</v>
      </c>
      <c r="AI101" s="9">
        <f t="shared" si="123"/>
        <v>0</v>
      </c>
      <c r="AJ101" s="9">
        <f t="shared" si="123"/>
        <v>0</v>
      </c>
      <c r="AK101" s="9">
        <f t="shared" si="123"/>
        <v>29918</v>
      </c>
      <c r="AL101" s="9">
        <f t="shared" si="123"/>
        <v>29918</v>
      </c>
    </row>
    <row r="102" spans="1:38" ht="35.25" hidden="1" customHeight="1">
      <c r="A102" s="26" t="s">
        <v>86</v>
      </c>
      <c r="B102" s="27">
        <f t="shared" si="111"/>
        <v>901</v>
      </c>
      <c r="C102" s="27" t="s">
        <v>22</v>
      </c>
      <c r="D102" s="27" t="s">
        <v>29</v>
      </c>
      <c r="E102" s="27" t="s">
        <v>617</v>
      </c>
      <c r="F102" s="27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87"/>
      <c r="AB102" s="88"/>
      <c r="AC102" s="87"/>
      <c r="AD102" s="87"/>
      <c r="AE102" s="87">
        <f>Y102+AA102+AB102+AC102+AD102</f>
        <v>29918</v>
      </c>
      <c r="AF102" s="87">
        <f>Z102+AD102</f>
        <v>29918</v>
      </c>
      <c r="AG102" s="9"/>
      <c r="AH102" s="10"/>
      <c r="AI102" s="9"/>
      <c r="AJ102" s="9"/>
      <c r="AK102" s="9">
        <f>AE102+AG102+AH102+AI102+AJ102</f>
        <v>29918</v>
      </c>
      <c r="AL102" s="9">
        <f>AF102+AJ102</f>
        <v>29918</v>
      </c>
    </row>
    <row r="103" spans="1:38" ht="36" hidden="1" customHeight="1">
      <c r="A103" s="26" t="s">
        <v>613</v>
      </c>
      <c r="B103" s="27">
        <f>B101</f>
        <v>901</v>
      </c>
      <c r="C103" s="27" t="s">
        <v>22</v>
      </c>
      <c r="D103" s="27" t="s">
        <v>29</v>
      </c>
      <c r="E103" s="27" t="s">
        <v>616</v>
      </c>
      <c r="F103" s="27"/>
      <c r="G103" s="9"/>
      <c r="H103" s="10"/>
      <c r="I103" s="9">
        <f>I104</f>
        <v>0</v>
      </c>
      <c r="J103" s="9">
        <f t="shared" ref="J103:Y104" si="124">J104</f>
        <v>0</v>
      </c>
      <c r="K103" s="9">
        <f t="shared" si="124"/>
        <v>0</v>
      </c>
      <c r="L103" s="9">
        <f t="shared" si="124"/>
        <v>4645</v>
      </c>
      <c r="M103" s="9">
        <f t="shared" si="124"/>
        <v>4645</v>
      </c>
      <c r="N103" s="9">
        <f t="shared" si="124"/>
        <v>4645</v>
      </c>
      <c r="O103" s="9">
        <f>O104</f>
        <v>0</v>
      </c>
      <c r="P103" s="9">
        <f t="shared" si="124"/>
        <v>0</v>
      </c>
      <c r="Q103" s="9">
        <f t="shared" si="124"/>
        <v>0</v>
      </c>
      <c r="R103" s="9">
        <f t="shared" si="124"/>
        <v>0</v>
      </c>
      <c r="S103" s="9">
        <f t="shared" si="124"/>
        <v>4645</v>
      </c>
      <c r="T103" s="9">
        <f t="shared" si="124"/>
        <v>4645</v>
      </c>
      <c r="U103" s="9">
        <f>U104</f>
        <v>0</v>
      </c>
      <c r="V103" s="9">
        <f t="shared" si="124"/>
        <v>0</v>
      </c>
      <c r="W103" s="9">
        <f t="shared" si="124"/>
        <v>0</v>
      </c>
      <c r="X103" s="9">
        <f t="shared" si="124"/>
        <v>0</v>
      </c>
      <c r="Y103" s="9">
        <f t="shared" si="124"/>
        <v>4645</v>
      </c>
      <c r="Z103" s="9">
        <f t="shared" ref="V103:Z104" si="125">Z104</f>
        <v>4645</v>
      </c>
      <c r="AA103" s="87">
        <f>AA104</f>
        <v>0</v>
      </c>
      <c r="AB103" s="87">
        <f t="shared" ref="AB103:AL104" si="126">AB104</f>
        <v>0</v>
      </c>
      <c r="AC103" s="87">
        <f t="shared" si="126"/>
        <v>0</v>
      </c>
      <c r="AD103" s="87">
        <f t="shared" si="126"/>
        <v>0</v>
      </c>
      <c r="AE103" s="87">
        <f t="shared" si="126"/>
        <v>4645</v>
      </c>
      <c r="AF103" s="87">
        <f t="shared" si="126"/>
        <v>4645</v>
      </c>
      <c r="AG103" s="9">
        <f>AG104</f>
        <v>0</v>
      </c>
      <c r="AH103" s="9">
        <f t="shared" si="126"/>
        <v>0</v>
      </c>
      <c r="AI103" s="9">
        <f t="shared" si="126"/>
        <v>0</v>
      </c>
      <c r="AJ103" s="9">
        <f t="shared" si="126"/>
        <v>0</v>
      </c>
      <c r="AK103" s="9">
        <f t="shared" si="126"/>
        <v>4645</v>
      </c>
      <c r="AL103" s="9">
        <f t="shared" si="126"/>
        <v>4645</v>
      </c>
    </row>
    <row r="104" spans="1:38" ht="68.25" hidden="1" customHeight="1">
      <c r="A104" s="26" t="s">
        <v>456</v>
      </c>
      <c r="B104" s="27">
        <f>B102</f>
        <v>901</v>
      </c>
      <c r="C104" s="27" t="s">
        <v>22</v>
      </c>
      <c r="D104" s="27" t="s">
        <v>29</v>
      </c>
      <c r="E104" s="27" t="s">
        <v>616</v>
      </c>
      <c r="F104" s="27" t="s">
        <v>85</v>
      </c>
      <c r="G104" s="9"/>
      <c r="H104" s="10"/>
      <c r="I104" s="9">
        <f>I105</f>
        <v>0</v>
      </c>
      <c r="J104" s="9">
        <f t="shared" si="124"/>
        <v>0</v>
      </c>
      <c r="K104" s="9">
        <f t="shared" si="124"/>
        <v>0</v>
      </c>
      <c r="L104" s="9">
        <f t="shared" si="124"/>
        <v>4645</v>
      </c>
      <c r="M104" s="9">
        <f t="shared" si="124"/>
        <v>4645</v>
      </c>
      <c r="N104" s="9">
        <f t="shared" si="124"/>
        <v>4645</v>
      </c>
      <c r="O104" s="9">
        <f>O105</f>
        <v>0</v>
      </c>
      <c r="P104" s="9">
        <f t="shared" si="124"/>
        <v>0</v>
      </c>
      <c r="Q104" s="9">
        <f t="shared" si="124"/>
        <v>0</v>
      </c>
      <c r="R104" s="9">
        <f t="shared" si="124"/>
        <v>0</v>
      </c>
      <c r="S104" s="9">
        <f t="shared" si="124"/>
        <v>4645</v>
      </c>
      <c r="T104" s="9">
        <f t="shared" si="124"/>
        <v>4645</v>
      </c>
      <c r="U104" s="9">
        <f>U105</f>
        <v>0</v>
      </c>
      <c r="V104" s="9">
        <f t="shared" si="125"/>
        <v>0</v>
      </c>
      <c r="W104" s="9">
        <f t="shared" si="125"/>
        <v>0</v>
      </c>
      <c r="X104" s="9">
        <f t="shared" si="125"/>
        <v>0</v>
      </c>
      <c r="Y104" s="9">
        <f t="shared" si="125"/>
        <v>4645</v>
      </c>
      <c r="Z104" s="9">
        <f t="shared" si="125"/>
        <v>4645</v>
      </c>
      <c r="AA104" s="87">
        <f>AA105</f>
        <v>0</v>
      </c>
      <c r="AB104" s="87">
        <f t="shared" si="126"/>
        <v>0</v>
      </c>
      <c r="AC104" s="87">
        <f t="shared" si="126"/>
        <v>0</v>
      </c>
      <c r="AD104" s="87">
        <f t="shared" si="126"/>
        <v>0</v>
      </c>
      <c r="AE104" s="87">
        <f t="shared" si="126"/>
        <v>4645</v>
      </c>
      <c r="AF104" s="87">
        <f t="shared" si="126"/>
        <v>4645</v>
      </c>
      <c r="AG104" s="9">
        <f>AG105</f>
        <v>0</v>
      </c>
      <c r="AH104" s="9">
        <f t="shared" si="126"/>
        <v>0</v>
      </c>
      <c r="AI104" s="9">
        <f t="shared" si="126"/>
        <v>0</v>
      </c>
      <c r="AJ104" s="9">
        <f t="shared" si="126"/>
        <v>0</v>
      </c>
      <c r="AK104" s="9">
        <f t="shared" si="126"/>
        <v>4645</v>
      </c>
      <c r="AL104" s="9">
        <f t="shared" si="126"/>
        <v>4645</v>
      </c>
    </row>
    <row r="105" spans="1:38" ht="36.75" hidden="1" customHeight="1">
      <c r="A105" s="26" t="s">
        <v>86</v>
      </c>
      <c r="B105" s="27">
        <f t="shared" si="111"/>
        <v>901</v>
      </c>
      <c r="C105" s="27" t="s">
        <v>22</v>
      </c>
      <c r="D105" s="27" t="s">
        <v>29</v>
      </c>
      <c r="E105" s="27" t="s">
        <v>616</v>
      </c>
      <c r="F105" s="27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87"/>
      <c r="AB105" s="88"/>
      <c r="AC105" s="87"/>
      <c r="AD105" s="87"/>
      <c r="AE105" s="87">
        <f>Y105+AA105+AB105+AC105+AD105</f>
        <v>4645</v>
      </c>
      <c r="AF105" s="87">
        <f>Z105+AD105</f>
        <v>4645</v>
      </c>
      <c r="AG105" s="9"/>
      <c r="AH105" s="10"/>
      <c r="AI105" s="9"/>
      <c r="AJ105" s="9"/>
      <c r="AK105" s="9">
        <f>AE105+AG105+AH105+AI105+AJ105</f>
        <v>4645</v>
      </c>
      <c r="AL105" s="9">
        <f>AF105+AJ105</f>
        <v>4645</v>
      </c>
    </row>
    <row r="106" spans="1:38" ht="19.5" hidden="1" customHeight="1">
      <c r="A106" s="26" t="s">
        <v>614</v>
      </c>
      <c r="B106" s="27">
        <f t="shared" si="111"/>
        <v>901</v>
      </c>
      <c r="C106" s="27" t="s">
        <v>22</v>
      </c>
      <c r="D106" s="27" t="s">
        <v>29</v>
      </c>
      <c r="E106" s="27" t="s">
        <v>615</v>
      </c>
      <c r="F106" s="27"/>
      <c r="G106" s="9"/>
      <c r="H106" s="10"/>
      <c r="I106" s="9">
        <f>I107</f>
        <v>0</v>
      </c>
      <c r="J106" s="9">
        <f t="shared" ref="J106:Y107" si="127">J107</f>
        <v>0</v>
      </c>
      <c r="K106" s="9">
        <f t="shared" si="127"/>
        <v>0</v>
      </c>
      <c r="L106" s="9">
        <f t="shared" si="127"/>
        <v>1611</v>
      </c>
      <c r="M106" s="9">
        <f t="shared" si="127"/>
        <v>1611</v>
      </c>
      <c r="N106" s="9">
        <f t="shared" si="127"/>
        <v>1611</v>
      </c>
      <c r="O106" s="9">
        <f>O107</f>
        <v>0</v>
      </c>
      <c r="P106" s="9">
        <f t="shared" si="127"/>
        <v>0</v>
      </c>
      <c r="Q106" s="9">
        <f t="shared" si="127"/>
        <v>0</v>
      </c>
      <c r="R106" s="9">
        <f t="shared" si="127"/>
        <v>0</v>
      </c>
      <c r="S106" s="9">
        <f t="shared" si="127"/>
        <v>1611</v>
      </c>
      <c r="T106" s="9">
        <f t="shared" si="127"/>
        <v>1611</v>
      </c>
      <c r="U106" s="9">
        <f>U107</f>
        <v>0</v>
      </c>
      <c r="V106" s="9">
        <f t="shared" si="127"/>
        <v>0</v>
      </c>
      <c r="W106" s="9">
        <f t="shared" si="127"/>
        <v>0</v>
      </c>
      <c r="X106" s="9">
        <f t="shared" si="127"/>
        <v>0</v>
      </c>
      <c r="Y106" s="9">
        <f t="shared" si="127"/>
        <v>1611</v>
      </c>
      <c r="Z106" s="9">
        <f t="shared" ref="V106:Z107" si="128">Z107</f>
        <v>1611</v>
      </c>
      <c r="AA106" s="87">
        <f>AA107</f>
        <v>0</v>
      </c>
      <c r="AB106" s="87">
        <f t="shared" ref="AB106:AL107" si="129">AB107</f>
        <v>0</v>
      </c>
      <c r="AC106" s="87">
        <f t="shared" si="129"/>
        <v>0</v>
      </c>
      <c r="AD106" s="87">
        <f t="shared" si="129"/>
        <v>0</v>
      </c>
      <c r="AE106" s="87">
        <f t="shared" si="129"/>
        <v>1611</v>
      </c>
      <c r="AF106" s="87">
        <f t="shared" si="129"/>
        <v>1611</v>
      </c>
      <c r="AG106" s="9">
        <f>AG107</f>
        <v>0</v>
      </c>
      <c r="AH106" s="9">
        <f t="shared" si="129"/>
        <v>0</v>
      </c>
      <c r="AI106" s="9">
        <f t="shared" si="129"/>
        <v>0</v>
      </c>
      <c r="AJ106" s="9">
        <f t="shared" si="129"/>
        <v>0</v>
      </c>
      <c r="AK106" s="9">
        <f t="shared" si="129"/>
        <v>1611</v>
      </c>
      <c r="AL106" s="9">
        <f t="shared" si="129"/>
        <v>1611</v>
      </c>
    </row>
    <row r="107" spans="1:38" ht="66.75" hidden="1" customHeight="1">
      <c r="A107" s="26" t="s">
        <v>456</v>
      </c>
      <c r="B107" s="27">
        <f t="shared" si="111"/>
        <v>901</v>
      </c>
      <c r="C107" s="27" t="s">
        <v>22</v>
      </c>
      <c r="D107" s="27" t="s">
        <v>29</v>
      </c>
      <c r="E107" s="27" t="s">
        <v>615</v>
      </c>
      <c r="F107" s="27" t="s">
        <v>85</v>
      </c>
      <c r="G107" s="9"/>
      <c r="H107" s="10"/>
      <c r="I107" s="9">
        <f>I108</f>
        <v>0</v>
      </c>
      <c r="J107" s="9">
        <f t="shared" si="127"/>
        <v>0</v>
      </c>
      <c r="K107" s="9">
        <f t="shared" si="127"/>
        <v>0</v>
      </c>
      <c r="L107" s="9">
        <f t="shared" si="127"/>
        <v>1611</v>
      </c>
      <c r="M107" s="9">
        <f t="shared" si="127"/>
        <v>1611</v>
      </c>
      <c r="N107" s="9">
        <f t="shared" si="127"/>
        <v>1611</v>
      </c>
      <c r="O107" s="9">
        <f>O108</f>
        <v>0</v>
      </c>
      <c r="P107" s="9">
        <f t="shared" si="127"/>
        <v>0</v>
      </c>
      <c r="Q107" s="9">
        <f t="shared" si="127"/>
        <v>0</v>
      </c>
      <c r="R107" s="9">
        <f t="shared" si="127"/>
        <v>0</v>
      </c>
      <c r="S107" s="9">
        <f t="shared" si="127"/>
        <v>1611</v>
      </c>
      <c r="T107" s="9">
        <f t="shared" si="127"/>
        <v>1611</v>
      </c>
      <c r="U107" s="9">
        <f>U108</f>
        <v>0</v>
      </c>
      <c r="V107" s="9">
        <f t="shared" si="128"/>
        <v>0</v>
      </c>
      <c r="W107" s="9">
        <f t="shared" si="128"/>
        <v>0</v>
      </c>
      <c r="X107" s="9">
        <f t="shared" si="128"/>
        <v>0</v>
      </c>
      <c r="Y107" s="9">
        <f t="shared" si="128"/>
        <v>1611</v>
      </c>
      <c r="Z107" s="9">
        <f t="shared" si="128"/>
        <v>1611</v>
      </c>
      <c r="AA107" s="87">
        <f>AA108</f>
        <v>0</v>
      </c>
      <c r="AB107" s="87">
        <f t="shared" si="129"/>
        <v>0</v>
      </c>
      <c r="AC107" s="87">
        <f t="shared" si="129"/>
        <v>0</v>
      </c>
      <c r="AD107" s="87">
        <f t="shared" si="129"/>
        <v>0</v>
      </c>
      <c r="AE107" s="87">
        <f t="shared" si="129"/>
        <v>1611</v>
      </c>
      <c r="AF107" s="87">
        <f t="shared" si="129"/>
        <v>1611</v>
      </c>
      <c r="AG107" s="9">
        <f>AG108</f>
        <v>0</v>
      </c>
      <c r="AH107" s="9">
        <f t="shared" si="129"/>
        <v>0</v>
      </c>
      <c r="AI107" s="9">
        <f t="shared" si="129"/>
        <v>0</v>
      </c>
      <c r="AJ107" s="9">
        <f t="shared" si="129"/>
        <v>0</v>
      </c>
      <c r="AK107" s="9">
        <f t="shared" si="129"/>
        <v>1611</v>
      </c>
      <c r="AL107" s="9">
        <f t="shared" si="129"/>
        <v>1611</v>
      </c>
    </row>
    <row r="108" spans="1:38" ht="34.5" hidden="1" customHeight="1">
      <c r="A108" s="26" t="s">
        <v>86</v>
      </c>
      <c r="B108" s="27">
        <f t="shared" si="111"/>
        <v>901</v>
      </c>
      <c r="C108" s="27" t="s">
        <v>22</v>
      </c>
      <c r="D108" s="27" t="s">
        <v>29</v>
      </c>
      <c r="E108" s="27" t="s">
        <v>615</v>
      </c>
      <c r="F108" s="27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87"/>
      <c r="AB108" s="88"/>
      <c r="AC108" s="87"/>
      <c r="AD108" s="87"/>
      <c r="AE108" s="87">
        <f>Y108+AA108+AB108+AC108+AD108</f>
        <v>1611</v>
      </c>
      <c r="AF108" s="87">
        <f>Z108+AD108</f>
        <v>1611</v>
      </c>
      <c r="AG108" s="9"/>
      <c r="AH108" s="10"/>
      <c r="AI108" s="9"/>
      <c r="AJ108" s="9"/>
      <c r="AK108" s="9">
        <f>AE108+AG108+AH108+AI108+AJ108</f>
        <v>1611</v>
      </c>
      <c r="AL108" s="9">
        <f>AF108+AJ108</f>
        <v>1611</v>
      </c>
    </row>
    <row r="109" spans="1:38" ht="15" hidden="1" customHeight="1">
      <c r="A109" s="26"/>
      <c r="B109" s="27"/>
      <c r="C109" s="31"/>
      <c r="D109" s="31"/>
      <c r="E109" s="31"/>
      <c r="F109" s="32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87"/>
      <c r="AB109" s="88"/>
      <c r="AC109" s="87"/>
      <c r="AD109" s="88"/>
      <c r="AE109" s="87"/>
      <c r="AF109" s="88"/>
      <c r="AG109" s="9"/>
      <c r="AH109" s="10"/>
      <c r="AI109" s="9"/>
      <c r="AJ109" s="10"/>
      <c r="AK109" s="9"/>
      <c r="AL109" s="10"/>
    </row>
    <row r="110" spans="1:38" ht="22.5" hidden="1" customHeight="1">
      <c r="A110" s="24" t="s">
        <v>59</v>
      </c>
      <c r="B110" s="25" t="s">
        <v>443</v>
      </c>
      <c r="C110" s="25" t="s">
        <v>22</v>
      </c>
      <c r="D110" s="25" t="s">
        <v>60</v>
      </c>
      <c r="E110" s="25"/>
      <c r="F110" s="25"/>
      <c r="G110" s="13">
        <f t="shared" ref="G110:V115" si="130">G111</f>
        <v>181</v>
      </c>
      <c r="H110" s="13">
        <f t="shared" si="130"/>
        <v>0</v>
      </c>
      <c r="I110" s="13">
        <f t="shared" si="130"/>
        <v>0</v>
      </c>
      <c r="J110" s="13">
        <f t="shared" si="130"/>
        <v>0</v>
      </c>
      <c r="K110" s="13">
        <f t="shared" si="130"/>
        <v>0</v>
      </c>
      <c r="L110" s="13">
        <f t="shared" si="130"/>
        <v>0</v>
      </c>
      <c r="M110" s="13">
        <f t="shared" si="130"/>
        <v>181</v>
      </c>
      <c r="N110" s="13">
        <f t="shared" si="130"/>
        <v>0</v>
      </c>
      <c r="O110" s="13">
        <f t="shared" si="130"/>
        <v>0</v>
      </c>
      <c r="P110" s="13">
        <f t="shared" si="130"/>
        <v>0</v>
      </c>
      <c r="Q110" s="13">
        <f t="shared" si="130"/>
        <v>0</v>
      </c>
      <c r="R110" s="13">
        <f t="shared" si="130"/>
        <v>0</v>
      </c>
      <c r="S110" s="13">
        <f t="shared" si="130"/>
        <v>181</v>
      </c>
      <c r="T110" s="13">
        <f t="shared" si="130"/>
        <v>0</v>
      </c>
      <c r="U110" s="13">
        <f t="shared" si="130"/>
        <v>0</v>
      </c>
      <c r="V110" s="13">
        <f t="shared" si="130"/>
        <v>0</v>
      </c>
      <c r="W110" s="13">
        <f t="shared" ref="U110:AJ115" si="131">W111</f>
        <v>0</v>
      </c>
      <c r="X110" s="13">
        <f t="shared" si="131"/>
        <v>0</v>
      </c>
      <c r="Y110" s="13">
        <f t="shared" si="131"/>
        <v>181</v>
      </c>
      <c r="Z110" s="13">
        <f t="shared" si="131"/>
        <v>0</v>
      </c>
      <c r="AA110" s="91">
        <f t="shared" si="131"/>
        <v>0</v>
      </c>
      <c r="AB110" s="91">
        <f t="shared" si="131"/>
        <v>0</v>
      </c>
      <c r="AC110" s="91">
        <f t="shared" si="131"/>
        <v>0</v>
      </c>
      <c r="AD110" s="91">
        <f t="shared" si="131"/>
        <v>0</v>
      </c>
      <c r="AE110" s="91">
        <f t="shared" si="131"/>
        <v>181</v>
      </c>
      <c r="AF110" s="91">
        <f t="shared" si="131"/>
        <v>0</v>
      </c>
      <c r="AG110" s="13">
        <f t="shared" si="131"/>
        <v>0</v>
      </c>
      <c r="AH110" s="13">
        <f t="shared" si="131"/>
        <v>0</v>
      </c>
      <c r="AI110" s="13">
        <f t="shared" si="131"/>
        <v>0</v>
      </c>
      <c r="AJ110" s="13">
        <f t="shared" si="131"/>
        <v>0</v>
      </c>
      <c r="AK110" s="13">
        <f t="shared" ref="AG110:AL115" si="132">AK111</f>
        <v>181</v>
      </c>
      <c r="AL110" s="13">
        <f t="shared" si="132"/>
        <v>0</v>
      </c>
    </row>
    <row r="111" spans="1:38" ht="50.4" hidden="1">
      <c r="A111" s="29" t="s">
        <v>435</v>
      </c>
      <c r="B111" s="27">
        <v>901</v>
      </c>
      <c r="C111" s="27" t="s">
        <v>22</v>
      </c>
      <c r="D111" s="27" t="s">
        <v>60</v>
      </c>
      <c r="E111" s="27" t="s">
        <v>74</v>
      </c>
      <c r="F111" s="27"/>
      <c r="G111" s="11">
        <f t="shared" si="130"/>
        <v>181</v>
      </c>
      <c r="H111" s="11">
        <f t="shared" si="130"/>
        <v>0</v>
      </c>
      <c r="I111" s="11">
        <f t="shared" si="130"/>
        <v>0</v>
      </c>
      <c r="J111" s="11">
        <f t="shared" si="130"/>
        <v>0</v>
      </c>
      <c r="K111" s="11">
        <f t="shared" si="130"/>
        <v>0</v>
      </c>
      <c r="L111" s="11">
        <f t="shared" si="130"/>
        <v>0</v>
      </c>
      <c r="M111" s="11">
        <f t="shared" si="130"/>
        <v>181</v>
      </c>
      <c r="N111" s="11">
        <f t="shared" si="130"/>
        <v>0</v>
      </c>
      <c r="O111" s="11">
        <f t="shared" si="130"/>
        <v>0</v>
      </c>
      <c r="P111" s="11">
        <f t="shared" si="130"/>
        <v>0</v>
      </c>
      <c r="Q111" s="11">
        <f t="shared" si="130"/>
        <v>0</v>
      </c>
      <c r="R111" s="11">
        <f t="shared" si="130"/>
        <v>0</v>
      </c>
      <c r="S111" s="11">
        <f t="shared" si="130"/>
        <v>181</v>
      </c>
      <c r="T111" s="11">
        <f t="shared" si="130"/>
        <v>0</v>
      </c>
      <c r="U111" s="11">
        <f t="shared" si="131"/>
        <v>0</v>
      </c>
      <c r="V111" s="11">
        <f t="shared" si="131"/>
        <v>0</v>
      </c>
      <c r="W111" s="11">
        <f t="shared" si="131"/>
        <v>0</v>
      </c>
      <c r="X111" s="11">
        <f t="shared" si="131"/>
        <v>0</v>
      </c>
      <c r="Y111" s="11">
        <f t="shared" si="131"/>
        <v>181</v>
      </c>
      <c r="Z111" s="11">
        <f t="shared" si="131"/>
        <v>0</v>
      </c>
      <c r="AA111" s="89">
        <f t="shared" si="131"/>
        <v>0</v>
      </c>
      <c r="AB111" s="89">
        <f t="shared" si="131"/>
        <v>0</v>
      </c>
      <c r="AC111" s="89">
        <f t="shared" si="131"/>
        <v>0</v>
      </c>
      <c r="AD111" s="89">
        <f t="shared" si="131"/>
        <v>0</v>
      </c>
      <c r="AE111" s="89">
        <f t="shared" si="131"/>
        <v>181</v>
      </c>
      <c r="AF111" s="89">
        <f t="shared" si="131"/>
        <v>0</v>
      </c>
      <c r="AG111" s="11">
        <f t="shared" si="132"/>
        <v>0</v>
      </c>
      <c r="AH111" s="11">
        <f t="shared" si="132"/>
        <v>0</v>
      </c>
      <c r="AI111" s="11">
        <f t="shared" si="132"/>
        <v>0</v>
      </c>
      <c r="AJ111" s="11">
        <f t="shared" si="132"/>
        <v>0</v>
      </c>
      <c r="AK111" s="11">
        <f t="shared" si="132"/>
        <v>181</v>
      </c>
      <c r="AL111" s="11">
        <f t="shared" si="132"/>
        <v>0</v>
      </c>
    </row>
    <row r="112" spans="1:38" ht="33.6" hidden="1">
      <c r="A112" s="26" t="s">
        <v>454</v>
      </c>
      <c r="B112" s="27">
        <v>901</v>
      </c>
      <c r="C112" s="27" t="s">
        <v>22</v>
      </c>
      <c r="D112" s="27" t="s">
        <v>60</v>
      </c>
      <c r="E112" s="27" t="s">
        <v>446</v>
      </c>
      <c r="F112" s="27"/>
      <c r="G112" s="11">
        <f t="shared" si="130"/>
        <v>181</v>
      </c>
      <c r="H112" s="11">
        <f t="shared" si="130"/>
        <v>0</v>
      </c>
      <c r="I112" s="11">
        <f t="shared" si="130"/>
        <v>0</v>
      </c>
      <c r="J112" s="11">
        <f t="shared" si="130"/>
        <v>0</v>
      </c>
      <c r="K112" s="11">
        <f t="shared" si="130"/>
        <v>0</v>
      </c>
      <c r="L112" s="11">
        <f t="shared" si="130"/>
        <v>0</v>
      </c>
      <c r="M112" s="11">
        <f t="shared" si="130"/>
        <v>181</v>
      </c>
      <c r="N112" s="11">
        <f t="shared" si="130"/>
        <v>0</v>
      </c>
      <c r="O112" s="11">
        <f t="shared" si="130"/>
        <v>0</v>
      </c>
      <c r="P112" s="11">
        <f t="shared" si="130"/>
        <v>0</v>
      </c>
      <c r="Q112" s="11">
        <f t="shared" si="130"/>
        <v>0</v>
      </c>
      <c r="R112" s="11">
        <f t="shared" si="130"/>
        <v>0</v>
      </c>
      <c r="S112" s="11">
        <f t="shared" si="130"/>
        <v>181</v>
      </c>
      <c r="T112" s="11">
        <f t="shared" si="130"/>
        <v>0</v>
      </c>
      <c r="U112" s="11">
        <f t="shared" si="131"/>
        <v>0</v>
      </c>
      <c r="V112" s="11">
        <f t="shared" si="131"/>
        <v>0</v>
      </c>
      <c r="W112" s="11">
        <f t="shared" si="131"/>
        <v>0</v>
      </c>
      <c r="X112" s="11">
        <f t="shared" si="131"/>
        <v>0</v>
      </c>
      <c r="Y112" s="11">
        <f t="shared" si="131"/>
        <v>181</v>
      </c>
      <c r="Z112" s="11">
        <f t="shared" si="131"/>
        <v>0</v>
      </c>
      <c r="AA112" s="89">
        <f t="shared" si="131"/>
        <v>0</v>
      </c>
      <c r="AB112" s="89">
        <f t="shared" si="131"/>
        <v>0</v>
      </c>
      <c r="AC112" s="89">
        <f t="shared" si="131"/>
        <v>0</v>
      </c>
      <c r="AD112" s="89">
        <f t="shared" si="131"/>
        <v>0</v>
      </c>
      <c r="AE112" s="89">
        <f t="shared" si="131"/>
        <v>181</v>
      </c>
      <c r="AF112" s="89">
        <f t="shared" si="131"/>
        <v>0</v>
      </c>
      <c r="AG112" s="11">
        <f t="shared" si="132"/>
        <v>0</v>
      </c>
      <c r="AH112" s="11">
        <f t="shared" si="132"/>
        <v>0</v>
      </c>
      <c r="AI112" s="11">
        <f t="shared" si="132"/>
        <v>0</v>
      </c>
      <c r="AJ112" s="11">
        <f t="shared" si="132"/>
        <v>0</v>
      </c>
      <c r="AK112" s="11">
        <f t="shared" si="132"/>
        <v>181</v>
      </c>
      <c r="AL112" s="11">
        <f t="shared" si="132"/>
        <v>0</v>
      </c>
    </row>
    <row r="113" spans="1:38" ht="19.5" hidden="1" customHeight="1">
      <c r="A113" s="26" t="s">
        <v>15</v>
      </c>
      <c r="B113" s="27">
        <v>901</v>
      </c>
      <c r="C113" s="27" t="s">
        <v>22</v>
      </c>
      <c r="D113" s="27" t="s">
        <v>60</v>
      </c>
      <c r="E113" s="27" t="s">
        <v>444</v>
      </c>
      <c r="F113" s="27"/>
      <c r="G113" s="11">
        <f t="shared" si="130"/>
        <v>181</v>
      </c>
      <c r="H113" s="11">
        <f t="shared" si="130"/>
        <v>0</v>
      </c>
      <c r="I113" s="11">
        <f t="shared" si="130"/>
        <v>0</v>
      </c>
      <c r="J113" s="11">
        <f t="shared" si="130"/>
        <v>0</v>
      </c>
      <c r="K113" s="11">
        <f t="shared" si="130"/>
        <v>0</v>
      </c>
      <c r="L113" s="11">
        <f t="shared" si="130"/>
        <v>0</v>
      </c>
      <c r="M113" s="11">
        <f t="shared" si="130"/>
        <v>181</v>
      </c>
      <c r="N113" s="11">
        <f t="shared" si="130"/>
        <v>0</v>
      </c>
      <c r="O113" s="11">
        <f t="shared" si="130"/>
        <v>0</v>
      </c>
      <c r="P113" s="11">
        <f t="shared" si="130"/>
        <v>0</v>
      </c>
      <c r="Q113" s="11">
        <f t="shared" si="130"/>
        <v>0</v>
      </c>
      <c r="R113" s="11">
        <f t="shared" si="130"/>
        <v>0</v>
      </c>
      <c r="S113" s="11">
        <f t="shared" si="130"/>
        <v>181</v>
      </c>
      <c r="T113" s="11">
        <f t="shared" si="130"/>
        <v>0</v>
      </c>
      <c r="U113" s="11">
        <f t="shared" si="131"/>
        <v>0</v>
      </c>
      <c r="V113" s="11">
        <f t="shared" si="131"/>
        <v>0</v>
      </c>
      <c r="W113" s="11">
        <f t="shared" si="131"/>
        <v>0</v>
      </c>
      <c r="X113" s="11">
        <f t="shared" si="131"/>
        <v>0</v>
      </c>
      <c r="Y113" s="11">
        <f t="shared" si="131"/>
        <v>181</v>
      </c>
      <c r="Z113" s="11">
        <f t="shared" si="131"/>
        <v>0</v>
      </c>
      <c r="AA113" s="89">
        <f t="shared" si="131"/>
        <v>0</v>
      </c>
      <c r="AB113" s="89">
        <f t="shared" si="131"/>
        <v>0</v>
      </c>
      <c r="AC113" s="89">
        <f t="shared" si="131"/>
        <v>0</v>
      </c>
      <c r="AD113" s="89">
        <f t="shared" si="131"/>
        <v>0</v>
      </c>
      <c r="AE113" s="89">
        <f t="shared" si="131"/>
        <v>181</v>
      </c>
      <c r="AF113" s="89">
        <f t="shared" si="131"/>
        <v>0</v>
      </c>
      <c r="AG113" s="11">
        <f t="shared" si="132"/>
        <v>0</v>
      </c>
      <c r="AH113" s="11">
        <f t="shared" si="132"/>
        <v>0</v>
      </c>
      <c r="AI113" s="11">
        <f t="shared" si="132"/>
        <v>0</v>
      </c>
      <c r="AJ113" s="11">
        <f t="shared" si="132"/>
        <v>0</v>
      </c>
      <c r="AK113" s="11">
        <f t="shared" si="132"/>
        <v>181</v>
      </c>
      <c r="AL113" s="11">
        <f t="shared" si="132"/>
        <v>0</v>
      </c>
    </row>
    <row r="114" spans="1:38" ht="31.5" hidden="1" customHeight="1">
      <c r="A114" s="26" t="s">
        <v>94</v>
      </c>
      <c r="B114" s="27">
        <v>901</v>
      </c>
      <c r="C114" s="27" t="s">
        <v>22</v>
      </c>
      <c r="D114" s="27" t="s">
        <v>60</v>
      </c>
      <c r="E114" s="27" t="s">
        <v>445</v>
      </c>
      <c r="F114" s="27"/>
      <c r="G114" s="11">
        <f t="shared" si="130"/>
        <v>181</v>
      </c>
      <c r="H114" s="11">
        <f t="shared" si="130"/>
        <v>0</v>
      </c>
      <c r="I114" s="11">
        <f t="shared" si="130"/>
        <v>0</v>
      </c>
      <c r="J114" s="11">
        <f t="shared" si="130"/>
        <v>0</v>
      </c>
      <c r="K114" s="11">
        <f t="shared" si="130"/>
        <v>0</v>
      </c>
      <c r="L114" s="11">
        <f t="shared" si="130"/>
        <v>0</v>
      </c>
      <c r="M114" s="11">
        <f t="shared" si="130"/>
        <v>181</v>
      </c>
      <c r="N114" s="11">
        <f t="shared" si="130"/>
        <v>0</v>
      </c>
      <c r="O114" s="11">
        <f t="shared" si="130"/>
        <v>0</v>
      </c>
      <c r="P114" s="11">
        <f t="shared" si="130"/>
        <v>0</v>
      </c>
      <c r="Q114" s="11">
        <f t="shared" si="130"/>
        <v>0</v>
      </c>
      <c r="R114" s="11">
        <f t="shared" si="130"/>
        <v>0</v>
      </c>
      <c r="S114" s="11">
        <f t="shared" si="130"/>
        <v>181</v>
      </c>
      <c r="T114" s="11">
        <f t="shared" si="130"/>
        <v>0</v>
      </c>
      <c r="U114" s="11">
        <f t="shared" si="131"/>
        <v>0</v>
      </c>
      <c r="V114" s="11">
        <f t="shared" si="131"/>
        <v>0</v>
      </c>
      <c r="W114" s="11">
        <f t="shared" si="131"/>
        <v>0</v>
      </c>
      <c r="X114" s="11">
        <f t="shared" si="131"/>
        <v>0</v>
      </c>
      <c r="Y114" s="11">
        <f t="shared" si="131"/>
        <v>181</v>
      </c>
      <c r="Z114" s="11">
        <f t="shared" si="131"/>
        <v>0</v>
      </c>
      <c r="AA114" s="89">
        <f t="shared" si="131"/>
        <v>0</v>
      </c>
      <c r="AB114" s="89">
        <f t="shared" si="131"/>
        <v>0</v>
      </c>
      <c r="AC114" s="89">
        <f t="shared" si="131"/>
        <v>0</v>
      </c>
      <c r="AD114" s="89">
        <f t="shared" si="131"/>
        <v>0</v>
      </c>
      <c r="AE114" s="89">
        <f t="shared" si="131"/>
        <v>181</v>
      </c>
      <c r="AF114" s="89">
        <f t="shared" si="131"/>
        <v>0</v>
      </c>
      <c r="AG114" s="11">
        <f t="shared" si="132"/>
        <v>0</v>
      </c>
      <c r="AH114" s="11">
        <f t="shared" si="132"/>
        <v>0</v>
      </c>
      <c r="AI114" s="11">
        <f t="shared" si="132"/>
        <v>0</v>
      </c>
      <c r="AJ114" s="11">
        <f t="shared" si="132"/>
        <v>0</v>
      </c>
      <c r="AK114" s="11">
        <f t="shared" si="132"/>
        <v>181</v>
      </c>
      <c r="AL114" s="11">
        <f t="shared" si="132"/>
        <v>0</v>
      </c>
    </row>
    <row r="115" spans="1:38" ht="68.25" hidden="1" customHeight="1">
      <c r="A115" s="26" t="s">
        <v>456</v>
      </c>
      <c r="B115" s="27">
        <v>901</v>
      </c>
      <c r="C115" s="27" t="s">
        <v>22</v>
      </c>
      <c r="D115" s="27" t="s">
        <v>60</v>
      </c>
      <c r="E115" s="27" t="s">
        <v>445</v>
      </c>
      <c r="F115" s="27" t="s">
        <v>85</v>
      </c>
      <c r="G115" s="9">
        <f t="shared" si="130"/>
        <v>181</v>
      </c>
      <c r="H115" s="9">
        <f t="shared" si="130"/>
        <v>0</v>
      </c>
      <c r="I115" s="9">
        <f t="shared" si="130"/>
        <v>0</v>
      </c>
      <c r="J115" s="9">
        <f t="shared" si="130"/>
        <v>0</v>
      </c>
      <c r="K115" s="9">
        <f t="shared" si="130"/>
        <v>0</v>
      </c>
      <c r="L115" s="9">
        <f t="shared" si="130"/>
        <v>0</v>
      </c>
      <c r="M115" s="9">
        <f t="shared" si="130"/>
        <v>181</v>
      </c>
      <c r="N115" s="9">
        <f t="shared" si="130"/>
        <v>0</v>
      </c>
      <c r="O115" s="9">
        <f t="shared" si="130"/>
        <v>0</v>
      </c>
      <c r="P115" s="9">
        <f t="shared" si="130"/>
        <v>0</v>
      </c>
      <c r="Q115" s="9">
        <f t="shared" si="130"/>
        <v>0</v>
      </c>
      <c r="R115" s="9">
        <f t="shared" si="130"/>
        <v>0</v>
      </c>
      <c r="S115" s="9">
        <f t="shared" si="130"/>
        <v>181</v>
      </c>
      <c r="T115" s="9">
        <f t="shared" si="130"/>
        <v>0</v>
      </c>
      <c r="U115" s="9">
        <f t="shared" si="131"/>
        <v>0</v>
      </c>
      <c r="V115" s="9">
        <f t="shared" si="131"/>
        <v>0</v>
      </c>
      <c r="W115" s="9">
        <f t="shared" si="131"/>
        <v>0</v>
      </c>
      <c r="X115" s="9">
        <f t="shared" si="131"/>
        <v>0</v>
      </c>
      <c r="Y115" s="9">
        <f t="shared" si="131"/>
        <v>181</v>
      </c>
      <c r="Z115" s="9">
        <f t="shared" si="131"/>
        <v>0</v>
      </c>
      <c r="AA115" s="87">
        <f t="shared" si="131"/>
        <v>0</v>
      </c>
      <c r="AB115" s="87">
        <f t="shared" si="131"/>
        <v>0</v>
      </c>
      <c r="AC115" s="87">
        <f t="shared" si="131"/>
        <v>0</v>
      </c>
      <c r="AD115" s="87">
        <f t="shared" si="131"/>
        <v>0</v>
      </c>
      <c r="AE115" s="87">
        <f t="shared" si="131"/>
        <v>181</v>
      </c>
      <c r="AF115" s="87">
        <f t="shared" si="131"/>
        <v>0</v>
      </c>
      <c r="AG115" s="9">
        <f t="shared" si="132"/>
        <v>0</v>
      </c>
      <c r="AH115" s="9">
        <f t="shared" si="132"/>
        <v>0</v>
      </c>
      <c r="AI115" s="9">
        <f t="shared" si="132"/>
        <v>0</v>
      </c>
      <c r="AJ115" s="9">
        <f t="shared" si="132"/>
        <v>0</v>
      </c>
      <c r="AK115" s="9">
        <f t="shared" si="132"/>
        <v>181</v>
      </c>
      <c r="AL115" s="9">
        <f t="shared" si="132"/>
        <v>0</v>
      </c>
    </row>
    <row r="116" spans="1:38" ht="33.6" hidden="1">
      <c r="A116" s="26" t="s">
        <v>86</v>
      </c>
      <c r="B116" s="27">
        <v>901</v>
      </c>
      <c r="C116" s="27" t="s">
        <v>22</v>
      </c>
      <c r="D116" s="27" t="s">
        <v>60</v>
      </c>
      <c r="E116" s="27" t="s">
        <v>445</v>
      </c>
      <c r="F116" s="27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87"/>
      <c r="AB116" s="88"/>
      <c r="AC116" s="87"/>
      <c r="AD116" s="88"/>
      <c r="AE116" s="87">
        <f>Y116+AA116+AB116+AC116+AD116</f>
        <v>181</v>
      </c>
      <c r="AF116" s="88">
        <f>Z116+AD116</f>
        <v>0</v>
      </c>
      <c r="AG116" s="9"/>
      <c r="AH116" s="10"/>
      <c r="AI116" s="9"/>
      <c r="AJ116" s="10"/>
      <c r="AK116" s="9">
        <f>AE116+AG116+AH116+AI116+AJ116</f>
        <v>181</v>
      </c>
      <c r="AL116" s="10">
        <f>AF116+AJ116</f>
        <v>0</v>
      </c>
    </row>
    <row r="117" spans="1:38" hidden="1">
      <c r="A117" s="26"/>
      <c r="B117" s="27"/>
      <c r="C117" s="27"/>
      <c r="D117" s="27"/>
      <c r="E117" s="27"/>
      <c r="F117" s="27"/>
      <c r="G117" s="9"/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10"/>
      <c r="S117" s="9"/>
      <c r="T117" s="10"/>
      <c r="U117" s="9"/>
      <c r="V117" s="10"/>
      <c r="W117" s="9"/>
      <c r="X117" s="10"/>
      <c r="Y117" s="9"/>
      <c r="Z117" s="10"/>
      <c r="AA117" s="87"/>
      <c r="AB117" s="88"/>
      <c r="AC117" s="87"/>
      <c r="AD117" s="88"/>
      <c r="AE117" s="87"/>
      <c r="AF117" s="88"/>
      <c r="AG117" s="9"/>
      <c r="AH117" s="10"/>
      <c r="AI117" s="9"/>
      <c r="AJ117" s="10"/>
      <c r="AK117" s="9"/>
      <c r="AL117" s="10"/>
    </row>
    <row r="118" spans="1:38" ht="40.799999999999997" hidden="1">
      <c r="A118" s="33" t="s">
        <v>499</v>
      </c>
      <c r="B118" s="22" t="s">
        <v>152</v>
      </c>
      <c r="C118" s="22"/>
      <c r="D118" s="22"/>
      <c r="E118" s="22"/>
      <c r="F118" s="22"/>
      <c r="G118" s="6">
        <f>G120+G138+G148+G131</f>
        <v>664953</v>
      </c>
      <c r="H118" s="12">
        <f>H120+H138+H148+H131</f>
        <v>65992</v>
      </c>
      <c r="I118" s="6">
        <f t="shared" ref="I118:N118" si="133">I120+I138+I148+I131</f>
        <v>0</v>
      </c>
      <c r="J118" s="12">
        <f t="shared" si="133"/>
        <v>0</v>
      </c>
      <c r="K118" s="6">
        <f t="shared" si="133"/>
        <v>0</v>
      </c>
      <c r="L118" s="12">
        <f t="shared" si="133"/>
        <v>0</v>
      </c>
      <c r="M118" s="6">
        <f t="shared" si="133"/>
        <v>664953</v>
      </c>
      <c r="N118" s="12">
        <f t="shared" si="133"/>
        <v>65992</v>
      </c>
      <c r="O118" s="6">
        <f t="shared" ref="O118:T118" si="134">O120+O138+O148+O131</f>
        <v>0</v>
      </c>
      <c r="P118" s="12">
        <f t="shared" si="134"/>
        <v>0</v>
      </c>
      <c r="Q118" s="6">
        <f t="shared" si="134"/>
        <v>0</v>
      </c>
      <c r="R118" s="12">
        <f t="shared" si="134"/>
        <v>0</v>
      </c>
      <c r="S118" s="6">
        <f t="shared" si="134"/>
        <v>664953</v>
      </c>
      <c r="T118" s="12">
        <f t="shared" si="134"/>
        <v>65992</v>
      </c>
      <c r="U118" s="6">
        <f t="shared" ref="U118:Z118" si="135">U120+U138+U148+U131</f>
        <v>0</v>
      </c>
      <c r="V118" s="12">
        <f t="shared" si="135"/>
        <v>0</v>
      </c>
      <c r="W118" s="6">
        <f t="shared" si="135"/>
        <v>0</v>
      </c>
      <c r="X118" s="12">
        <f t="shared" si="135"/>
        <v>0</v>
      </c>
      <c r="Y118" s="6">
        <f t="shared" si="135"/>
        <v>664953</v>
      </c>
      <c r="Z118" s="12">
        <f t="shared" si="135"/>
        <v>65992</v>
      </c>
      <c r="AA118" s="84">
        <f t="shared" ref="AA118:AF118" si="136">AA120+AA138+AA148+AA131</f>
        <v>0</v>
      </c>
      <c r="AB118" s="90">
        <f t="shared" si="136"/>
        <v>1638</v>
      </c>
      <c r="AC118" s="84">
        <f t="shared" si="136"/>
        <v>0</v>
      </c>
      <c r="AD118" s="90">
        <f t="shared" si="136"/>
        <v>0</v>
      </c>
      <c r="AE118" s="84">
        <f t="shared" si="136"/>
        <v>666591</v>
      </c>
      <c r="AF118" s="90">
        <f t="shared" si="136"/>
        <v>65992</v>
      </c>
      <c r="AG118" s="6">
        <f t="shared" ref="AG118:AL118" si="137">AG120+AG138+AG148+AG131</f>
        <v>0</v>
      </c>
      <c r="AH118" s="12">
        <f t="shared" si="137"/>
        <v>0</v>
      </c>
      <c r="AI118" s="6">
        <f t="shared" si="137"/>
        <v>0</v>
      </c>
      <c r="AJ118" s="12">
        <f t="shared" si="137"/>
        <v>0</v>
      </c>
      <c r="AK118" s="6">
        <f t="shared" si="137"/>
        <v>666591</v>
      </c>
      <c r="AL118" s="12">
        <f t="shared" si="137"/>
        <v>65992</v>
      </c>
    </row>
    <row r="119" spans="1:38" ht="15.75" hidden="1" customHeight="1">
      <c r="A119" s="33"/>
      <c r="B119" s="22"/>
      <c r="C119" s="22"/>
      <c r="D119" s="22"/>
      <c r="E119" s="22"/>
      <c r="F119" s="22"/>
      <c r="G119" s="6"/>
      <c r="H119" s="12"/>
      <c r="I119" s="6"/>
      <c r="J119" s="12"/>
      <c r="K119" s="6"/>
      <c r="L119" s="12"/>
      <c r="M119" s="6"/>
      <c r="N119" s="12"/>
      <c r="O119" s="6"/>
      <c r="P119" s="12"/>
      <c r="Q119" s="6"/>
      <c r="R119" s="12"/>
      <c r="S119" s="6"/>
      <c r="T119" s="12"/>
      <c r="U119" s="6"/>
      <c r="V119" s="12"/>
      <c r="W119" s="6"/>
      <c r="X119" s="12"/>
      <c r="Y119" s="6"/>
      <c r="Z119" s="12"/>
      <c r="AA119" s="84"/>
      <c r="AB119" s="90"/>
      <c r="AC119" s="84"/>
      <c r="AD119" s="90"/>
      <c r="AE119" s="84"/>
      <c r="AF119" s="90"/>
      <c r="AG119" s="6"/>
      <c r="AH119" s="12"/>
      <c r="AI119" s="6"/>
      <c r="AJ119" s="12"/>
      <c r="AK119" s="6"/>
      <c r="AL119" s="12"/>
    </row>
    <row r="120" spans="1:38" ht="69.599999999999994" hidden="1">
      <c r="A120" s="34" t="s">
        <v>97</v>
      </c>
      <c r="B120" s="25" t="s">
        <v>152</v>
      </c>
      <c r="C120" s="25" t="s">
        <v>22</v>
      </c>
      <c r="D120" s="25" t="s">
        <v>29</v>
      </c>
      <c r="E120" s="25"/>
      <c r="F120" s="25"/>
      <c r="G120" s="13">
        <f t="shared" ref="G120:AL120" si="138">G121</f>
        <v>61963</v>
      </c>
      <c r="H120" s="13">
        <f t="shared" si="138"/>
        <v>0</v>
      </c>
      <c r="I120" s="13">
        <f t="shared" si="138"/>
        <v>0</v>
      </c>
      <c r="J120" s="13">
        <f t="shared" si="138"/>
        <v>0</v>
      </c>
      <c r="K120" s="13">
        <f t="shared" si="138"/>
        <v>0</v>
      </c>
      <c r="L120" s="13">
        <f t="shared" si="138"/>
        <v>0</v>
      </c>
      <c r="M120" s="13">
        <f t="shared" si="138"/>
        <v>61963</v>
      </c>
      <c r="N120" s="13">
        <f t="shared" si="138"/>
        <v>0</v>
      </c>
      <c r="O120" s="13">
        <f t="shared" si="138"/>
        <v>0</v>
      </c>
      <c r="P120" s="13">
        <f t="shared" si="138"/>
        <v>0</v>
      </c>
      <c r="Q120" s="13">
        <f t="shared" si="138"/>
        <v>0</v>
      </c>
      <c r="R120" s="13">
        <f t="shared" si="138"/>
        <v>0</v>
      </c>
      <c r="S120" s="13">
        <f t="shared" si="138"/>
        <v>61963</v>
      </c>
      <c r="T120" s="13">
        <f t="shared" si="138"/>
        <v>0</v>
      </c>
      <c r="U120" s="13">
        <f t="shared" si="138"/>
        <v>0</v>
      </c>
      <c r="V120" s="13">
        <f t="shared" si="138"/>
        <v>0</v>
      </c>
      <c r="W120" s="13">
        <f t="shared" si="138"/>
        <v>0</v>
      </c>
      <c r="X120" s="13">
        <f t="shared" si="138"/>
        <v>0</v>
      </c>
      <c r="Y120" s="13">
        <f t="shared" si="138"/>
        <v>61963</v>
      </c>
      <c r="Z120" s="13">
        <f t="shared" si="138"/>
        <v>0</v>
      </c>
      <c r="AA120" s="91">
        <f t="shared" si="138"/>
        <v>0</v>
      </c>
      <c r="AB120" s="91">
        <f t="shared" si="138"/>
        <v>1638</v>
      </c>
      <c r="AC120" s="91">
        <f t="shared" si="138"/>
        <v>0</v>
      </c>
      <c r="AD120" s="91">
        <f t="shared" si="138"/>
        <v>0</v>
      </c>
      <c r="AE120" s="91">
        <f t="shared" si="138"/>
        <v>63601</v>
      </c>
      <c r="AF120" s="91">
        <f t="shared" si="138"/>
        <v>0</v>
      </c>
      <c r="AG120" s="13">
        <f t="shared" si="138"/>
        <v>0</v>
      </c>
      <c r="AH120" s="13">
        <f t="shared" si="138"/>
        <v>0</v>
      </c>
      <c r="AI120" s="13">
        <f t="shared" si="138"/>
        <v>0</v>
      </c>
      <c r="AJ120" s="13">
        <f t="shared" si="138"/>
        <v>0</v>
      </c>
      <c r="AK120" s="13">
        <f t="shared" si="138"/>
        <v>63601</v>
      </c>
      <c r="AL120" s="13">
        <f t="shared" si="138"/>
        <v>0</v>
      </c>
    </row>
    <row r="121" spans="1:38" ht="50.4" hidden="1">
      <c r="A121" s="29" t="s">
        <v>435</v>
      </c>
      <c r="B121" s="31">
        <v>902</v>
      </c>
      <c r="C121" s="31" t="s">
        <v>22</v>
      </c>
      <c r="D121" s="31" t="s">
        <v>29</v>
      </c>
      <c r="E121" s="31" t="s">
        <v>74</v>
      </c>
      <c r="F121" s="32"/>
      <c r="G121" s="11">
        <f t="shared" ref="G121:H121" si="139">G123</f>
        <v>61963</v>
      </c>
      <c r="H121" s="11">
        <f t="shared" si="139"/>
        <v>0</v>
      </c>
      <c r="I121" s="11">
        <f t="shared" ref="I121:N121" si="140">I123</f>
        <v>0</v>
      </c>
      <c r="J121" s="11">
        <f t="shared" si="140"/>
        <v>0</v>
      </c>
      <c r="K121" s="11">
        <f t="shared" si="140"/>
        <v>0</v>
      </c>
      <c r="L121" s="11">
        <f t="shared" si="140"/>
        <v>0</v>
      </c>
      <c r="M121" s="11">
        <f t="shared" si="140"/>
        <v>61963</v>
      </c>
      <c r="N121" s="11">
        <f t="shared" si="140"/>
        <v>0</v>
      </c>
      <c r="O121" s="11">
        <f t="shared" ref="O121:T121" si="141">O123</f>
        <v>0</v>
      </c>
      <c r="P121" s="11">
        <f t="shared" si="141"/>
        <v>0</v>
      </c>
      <c r="Q121" s="11">
        <f t="shared" si="141"/>
        <v>0</v>
      </c>
      <c r="R121" s="11">
        <f t="shared" si="141"/>
        <v>0</v>
      </c>
      <c r="S121" s="11">
        <f t="shared" si="141"/>
        <v>61963</v>
      </c>
      <c r="T121" s="11">
        <f t="shared" si="141"/>
        <v>0</v>
      </c>
      <c r="U121" s="11">
        <f t="shared" ref="U121:Z121" si="142">U123</f>
        <v>0</v>
      </c>
      <c r="V121" s="11">
        <f t="shared" si="142"/>
        <v>0</v>
      </c>
      <c r="W121" s="11">
        <f t="shared" si="142"/>
        <v>0</v>
      </c>
      <c r="X121" s="11">
        <f t="shared" si="142"/>
        <v>0</v>
      </c>
      <c r="Y121" s="11">
        <f t="shared" si="142"/>
        <v>61963</v>
      </c>
      <c r="Z121" s="11">
        <f t="shared" si="142"/>
        <v>0</v>
      </c>
      <c r="AA121" s="89">
        <f t="shared" ref="AA121:AF121" si="143">AA123</f>
        <v>0</v>
      </c>
      <c r="AB121" s="89">
        <f t="shared" si="143"/>
        <v>1638</v>
      </c>
      <c r="AC121" s="89">
        <f t="shared" si="143"/>
        <v>0</v>
      </c>
      <c r="AD121" s="89">
        <f t="shared" si="143"/>
        <v>0</v>
      </c>
      <c r="AE121" s="89">
        <f t="shared" si="143"/>
        <v>63601</v>
      </c>
      <c r="AF121" s="89">
        <f t="shared" si="143"/>
        <v>0</v>
      </c>
      <c r="AG121" s="11">
        <f t="shared" ref="AG121:AL121" si="144">AG123</f>
        <v>0</v>
      </c>
      <c r="AH121" s="11">
        <f t="shared" si="144"/>
        <v>0</v>
      </c>
      <c r="AI121" s="11">
        <f t="shared" si="144"/>
        <v>0</v>
      </c>
      <c r="AJ121" s="11">
        <f t="shared" si="144"/>
        <v>0</v>
      </c>
      <c r="AK121" s="11">
        <f t="shared" si="144"/>
        <v>63601</v>
      </c>
      <c r="AL121" s="11">
        <f t="shared" si="144"/>
        <v>0</v>
      </c>
    </row>
    <row r="122" spans="1:38" ht="33.6" hidden="1">
      <c r="A122" s="26" t="s">
        <v>81</v>
      </c>
      <c r="B122" s="31">
        <v>902</v>
      </c>
      <c r="C122" s="31" t="s">
        <v>22</v>
      </c>
      <c r="D122" s="31" t="s">
        <v>29</v>
      </c>
      <c r="E122" s="31" t="s">
        <v>560</v>
      </c>
      <c r="F122" s="35"/>
      <c r="G122" s="11">
        <f t="shared" ref="G122:AL122" si="145">G123</f>
        <v>61963</v>
      </c>
      <c r="H122" s="11">
        <f t="shared" si="145"/>
        <v>0</v>
      </c>
      <c r="I122" s="11">
        <f t="shared" si="145"/>
        <v>0</v>
      </c>
      <c r="J122" s="11">
        <f t="shared" si="145"/>
        <v>0</v>
      </c>
      <c r="K122" s="11">
        <f t="shared" si="145"/>
        <v>0</v>
      </c>
      <c r="L122" s="11">
        <f t="shared" si="145"/>
        <v>0</v>
      </c>
      <c r="M122" s="11">
        <f t="shared" si="145"/>
        <v>61963</v>
      </c>
      <c r="N122" s="11">
        <f t="shared" si="145"/>
        <v>0</v>
      </c>
      <c r="O122" s="11">
        <f t="shared" si="145"/>
        <v>0</v>
      </c>
      <c r="P122" s="11">
        <f t="shared" si="145"/>
        <v>0</v>
      </c>
      <c r="Q122" s="11">
        <f t="shared" si="145"/>
        <v>0</v>
      </c>
      <c r="R122" s="11">
        <f t="shared" si="145"/>
        <v>0</v>
      </c>
      <c r="S122" s="11">
        <f t="shared" si="145"/>
        <v>61963</v>
      </c>
      <c r="T122" s="11">
        <f t="shared" si="145"/>
        <v>0</v>
      </c>
      <c r="U122" s="11">
        <f t="shared" si="145"/>
        <v>0</v>
      </c>
      <c r="V122" s="11">
        <f t="shared" si="145"/>
        <v>0</v>
      </c>
      <c r="W122" s="11">
        <f t="shared" si="145"/>
        <v>0</v>
      </c>
      <c r="X122" s="11">
        <f t="shared" si="145"/>
        <v>0</v>
      </c>
      <c r="Y122" s="11">
        <f t="shared" si="145"/>
        <v>61963</v>
      </c>
      <c r="Z122" s="11">
        <f t="shared" si="145"/>
        <v>0</v>
      </c>
      <c r="AA122" s="89">
        <f t="shared" si="145"/>
        <v>0</v>
      </c>
      <c r="AB122" s="89">
        <f t="shared" si="145"/>
        <v>1638</v>
      </c>
      <c r="AC122" s="89">
        <f t="shared" si="145"/>
        <v>0</v>
      </c>
      <c r="AD122" s="89">
        <f t="shared" si="145"/>
        <v>0</v>
      </c>
      <c r="AE122" s="89">
        <f t="shared" si="145"/>
        <v>63601</v>
      </c>
      <c r="AF122" s="89">
        <f t="shared" si="145"/>
        <v>0</v>
      </c>
      <c r="AG122" s="11">
        <f t="shared" si="145"/>
        <v>0</v>
      </c>
      <c r="AH122" s="11">
        <f t="shared" si="145"/>
        <v>0</v>
      </c>
      <c r="AI122" s="11">
        <f t="shared" si="145"/>
        <v>0</v>
      </c>
      <c r="AJ122" s="11">
        <f t="shared" si="145"/>
        <v>0</v>
      </c>
      <c r="AK122" s="11">
        <f t="shared" si="145"/>
        <v>63601</v>
      </c>
      <c r="AL122" s="11">
        <f t="shared" si="145"/>
        <v>0</v>
      </c>
    </row>
    <row r="123" spans="1:38" hidden="1">
      <c r="A123" s="26" t="s">
        <v>90</v>
      </c>
      <c r="B123" s="31">
        <v>902</v>
      </c>
      <c r="C123" s="31" t="s">
        <v>22</v>
      </c>
      <c r="D123" s="31" t="s">
        <v>29</v>
      </c>
      <c r="E123" s="31" t="s">
        <v>562</v>
      </c>
      <c r="F123" s="35"/>
      <c r="G123" s="9">
        <f>G124+G126+G128</f>
        <v>61963</v>
      </c>
      <c r="H123" s="9">
        <f>H124+H126+H128</f>
        <v>0</v>
      </c>
      <c r="I123" s="9">
        <f t="shared" ref="I123:N123" si="146">I124+I126+I128</f>
        <v>0</v>
      </c>
      <c r="J123" s="9">
        <f t="shared" si="146"/>
        <v>0</v>
      </c>
      <c r="K123" s="9">
        <f t="shared" si="146"/>
        <v>0</v>
      </c>
      <c r="L123" s="9">
        <f t="shared" si="146"/>
        <v>0</v>
      </c>
      <c r="M123" s="9">
        <f t="shared" si="146"/>
        <v>61963</v>
      </c>
      <c r="N123" s="9">
        <f t="shared" si="146"/>
        <v>0</v>
      </c>
      <c r="O123" s="9">
        <f t="shared" ref="O123:T123" si="147">O124+O126+O128</f>
        <v>0</v>
      </c>
      <c r="P123" s="9">
        <f t="shared" si="147"/>
        <v>0</v>
      </c>
      <c r="Q123" s="9">
        <f t="shared" si="147"/>
        <v>0</v>
      </c>
      <c r="R123" s="9">
        <f t="shared" si="147"/>
        <v>0</v>
      </c>
      <c r="S123" s="9">
        <f t="shared" si="147"/>
        <v>61963</v>
      </c>
      <c r="T123" s="9">
        <f t="shared" si="147"/>
        <v>0</v>
      </c>
      <c r="U123" s="9">
        <f t="shared" ref="U123:Z123" si="148">U124+U126+U128</f>
        <v>0</v>
      </c>
      <c r="V123" s="9">
        <f t="shared" si="148"/>
        <v>0</v>
      </c>
      <c r="W123" s="9">
        <f t="shared" si="148"/>
        <v>0</v>
      </c>
      <c r="X123" s="9">
        <f t="shared" si="148"/>
        <v>0</v>
      </c>
      <c r="Y123" s="9">
        <f t="shared" si="148"/>
        <v>61963</v>
      </c>
      <c r="Z123" s="9">
        <f t="shared" si="148"/>
        <v>0</v>
      </c>
      <c r="AA123" s="87">
        <f t="shared" ref="AA123:AF123" si="149">AA124+AA126+AA128</f>
        <v>0</v>
      </c>
      <c r="AB123" s="87">
        <f t="shared" si="149"/>
        <v>1638</v>
      </c>
      <c r="AC123" s="87">
        <f t="shared" si="149"/>
        <v>0</v>
      </c>
      <c r="AD123" s="87">
        <f t="shared" si="149"/>
        <v>0</v>
      </c>
      <c r="AE123" s="87">
        <f t="shared" si="149"/>
        <v>63601</v>
      </c>
      <c r="AF123" s="87">
        <f t="shared" si="149"/>
        <v>0</v>
      </c>
      <c r="AG123" s="9">
        <f t="shared" ref="AG123:AL123" si="150">AG124+AG126+AG128</f>
        <v>0</v>
      </c>
      <c r="AH123" s="9">
        <f t="shared" si="150"/>
        <v>0</v>
      </c>
      <c r="AI123" s="9">
        <f t="shared" si="150"/>
        <v>0</v>
      </c>
      <c r="AJ123" s="9">
        <f t="shared" si="150"/>
        <v>0</v>
      </c>
      <c r="AK123" s="9">
        <f t="shared" si="150"/>
        <v>63601</v>
      </c>
      <c r="AL123" s="9">
        <f t="shared" si="150"/>
        <v>0</v>
      </c>
    </row>
    <row r="124" spans="1:38" ht="68.25" hidden="1" customHeight="1">
      <c r="A124" s="26" t="s">
        <v>456</v>
      </c>
      <c r="B124" s="31">
        <v>902</v>
      </c>
      <c r="C124" s="31" t="s">
        <v>22</v>
      </c>
      <c r="D124" s="31" t="s">
        <v>29</v>
      </c>
      <c r="E124" s="31" t="s">
        <v>562</v>
      </c>
      <c r="F124" s="32">
        <v>100</v>
      </c>
      <c r="G124" s="11">
        <f t="shared" ref="G124:AL124" si="151">G125</f>
        <v>55080</v>
      </c>
      <c r="H124" s="11">
        <f t="shared" si="151"/>
        <v>0</v>
      </c>
      <c r="I124" s="11">
        <f t="shared" si="151"/>
        <v>0</v>
      </c>
      <c r="J124" s="11">
        <f t="shared" si="151"/>
        <v>0</v>
      </c>
      <c r="K124" s="11">
        <f t="shared" si="151"/>
        <v>0</v>
      </c>
      <c r="L124" s="11">
        <f t="shared" si="151"/>
        <v>0</v>
      </c>
      <c r="M124" s="11">
        <f t="shared" si="151"/>
        <v>55080</v>
      </c>
      <c r="N124" s="11">
        <f t="shared" si="151"/>
        <v>0</v>
      </c>
      <c r="O124" s="11">
        <f t="shared" si="151"/>
        <v>0</v>
      </c>
      <c r="P124" s="11">
        <f t="shared" si="151"/>
        <v>0</v>
      </c>
      <c r="Q124" s="11">
        <f t="shared" si="151"/>
        <v>0</v>
      </c>
      <c r="R124" s="11">
        <f t="shared" si="151"/>
        <v>0</v>
      </c>
      <c r="S124" s="11">
        <f t="shared" si="151"/>
        <v>55080</v>
      </c>
      <c r="T124" s="11">
        <f t="shared" si="151"/>
        <v>0</v>
      </c>
      <c r="U124" s="11">
        <f t="shared" si="151"/>
        <v>0</v>
      </c>
      <c r="V124" s="11">
        <f t="shared" si="151"/>
        <v>0</v>
      </c>
      <c r="W124" s="11">
        <f t="shared" si="151"/>
        <v>0</v>
      </c>
      <c r="X124" s="11">
        <f t="shared" si="151"/>
        <v>0</v>
      </c>
      <c r="Y124" s="11">
        <f t="shared" si="151"/>
        <v>55080</v>
      </c>
      <c r="Z124" s="11">
        <f t="shared" si="151"/>
        <v>0</v>
      </c>
      <c r="AA124" s="89">
        <f t="shared" si="151"/>
        <v>0</v>
      </c>
      <c r="AB124" s="89">
        <f t="shared" si="151"/>
        <v>1638</v>
      </c>
      <c r="AC124" s="89">
        <f t="shared" si="151"/>
        <v>0</v>
      </c>
      <c r="AD124" s="89">
        <f t="shared" si="151"/>
        <v>0</v>
      </c>
      <c r="AE124" s="89">
        <f t="shared" si="151"/>
        <v>56718</v>
      </c>
      <c r="AF124" s="89">
        <f t="shared" si="151"/>
        <v>0</v>
      </c>
      <c r="AG124" s="11">
        <f t="shared" si="151"/>
        <v>0</v>
      </c>
      <c r="AH124" s="11">
        <f t="shared" si="151"/>
        <v>0</v>
      </c>
      <c r="AI124" s="11">
        <f t="shared" si="151"/>
        <v>0</v>
      </c>
      <c r="AJ124" s="11">
        <f t="shared" si="151"/>
        <v>0</v>
      </c>
      <c r="AK124" s="11">
        <f t="shared" si="151"/>
        <v>56718</v>
      </c>
      <c r="AL124" s="11">
        <f t="shared" si="151"/>
        <v>0</v>
      </c>
    </row>
    <row r="125" spans="1:38" ht="33.6" hidden="1">
      <c r="A125" s="26" t="s">
        <v>86</v>
      </c>
      <c r="B125" s="31">
        <v>902</v>
      </c>
      <c r="C125" s="31" t="s">
        <v>22</v>
      </c>
      <c r="D125" s="31" t="s">
        <v>29</v>
      </c>
      <c r="E125" s="31" t="s">
        <v>562</v>
      </c>
      <c r="F125" s="32">
        <v>120</v>
      </c>
      <c r="G125" s="9">
        <f>52683+2397</f>
        <v>55080</v>
      </c>
      <c r="H125" s="10"/>
      <c r="I125" s="9"/>
      <c r="J125" s="10"/>
      <c r="K125" s="9"/>
      <c r="L125" s="10"/>
      <c r="M125" s="9">
        <f>G125+I125+J125+K125+L125</f>
        <v>55080</v>
      </c>
      <c r="N125" s="10">
        <f>H125+L125</f>
        <v>0</v>
      </c>
      <c r="O125" s="9"/>
      <c r="P125" s="10"/>
      <c r="Q125" s="9"/>
      <c r="R125" s="10"/>
      <c r="S125" s="9">
        <f>M125+O125+P125+Q125+R125</f>
        <v>55080</v>
      </c>
      <c r="T125" s="10">
        <f>N125+R125</f>
        <v>0</v>
      </c>
      <c r="U125" s="9"/>
      <c r="V125" s="10"/>
      <c r="W125" s="9"/>
      <c r="X125" s="10"/>
      <c r="Y125" s="9">
        <f>S125+U125+V125+W125+X125</f>
        <v>55080</v>
      </c>
      <c r="Z125" s="10">
        <f>T125+X125</f>
        <v>0</v>
      </c>
      <c r="AA125" s="87"/>
      <c r="AB125" s="87">
        <v>1638</v>
      </c>
      <c r="AC125" s="87"/>
      <c r="AD125" s="88"/>
      <c r="AE125" s="87">
        <f>Y125+AA125+AB125+AC125+AD125</f>
        <v>56718</v>
      </c>
      <c r="AF125" s="88">
        <f>Z125+AD125</f>
        <v>0</v>
      </c>
      <c r="AG125" s="9"/>
      <c r="AH125" s="9"/>
      <c r="AI125" s="9"/>
      <c r="AJ125" s="10"/>
      <c r="AK125" s="9">
        <f>AE125+AG125+AH125+AI125+AJ125</f>
        <v>56718</v>
      </c>
      <c r="AL125" s="10">
        <f>AF125+AJ125</f>
        <v>0</v>
      </c>
    </row>
    <row r="126" spans="1:38" ht="33.6" hidden="1">
      <c r="A126" s="26" t="s">
        <v>244</v>
      </c>
      <c r="B126" s="31">
        <v>902</v>
      </c>
      <c r="C126" s="31" t="s">
        <v>22</v>
      </c>
      <c r="D126" s="31" t="s">
        <v>29</v>
      </c>
      <c r="E126" s="31" t="s">
        <v>562</v>
      </c>
      <c r="F126" s="32">
        <v>200</v>
      </c>
      <c r="G126" s="11">
        <f>G127</f>
        <v>6881</v>
      </c>
      <c r="H126" s="11">
        <f t="shared" ref="H126:AL126" si="152">H127</f>
        <v>0</v>
      </c>
      <c r="I126" s="11">
        <f t="shared" si="152"/>
        <v>0</v>
      </c>
      <c r="J126" s="11">
        <f t="shared" si="152"/>
        <v>0</v>
      </c>
      <c r="K126" s="11">
        <f t="shared" si="152"/>
        <v>0</v>
      </c>
      <c r="L126" s="11">
        <f t="shared" si="152"/>
        <v>0</v>
      </c>
      <c r="M126" s="11">
        <f t="shared" si="152"/>
        <v>6881</v>
      </c>
      <c r="N126" s="11">
        <f t="shared" si="152"/>
        <v>0</v>
      </c>
      <c r="O126" s="11">
        <f t="shared" si="152"/>
        <v>0</v>
      </c>
      <c r="P126" s="11">
        <f t="shared" si="152"/>
        <v>0</v>
      </c>
      <c r="Q126" s="11">
        <f t="shared" si="152"/>
        <v>0</v>
      </c>
      <c r="R126" s="11">
        <f t="shared" si="152"/>
        <v>0</v>
      </c>
      <c r="S126" s="11">
        <f t="shared" si="152"/>
        <v>6881</v>
      </c>
      <c r="T126" s="11">
        <f t="shared" si="152"/>
        <v>0</v>
      </c>
      <c r="U126" s="11">
        <f t="shared" si="152"/>
        <v>0</v>
      </c>
      <c r="V126" s="11">
        <f t="shared" si="152"/>
        <v>0</v>
      </c>
      <c r="W126" s="11">
        <f t="shared" si="152"/>
        <v>0</v>
      </c>
      <c r="X126" s="11">
        <f t="shared" si="152"/>
        <v>0</v>
      </c>
      <c r="Y126" s="11">
        <f t="shared" si="152"/>
        <v>6881</v>
      </c>
      <c r="Z126" s="11">
        <f t="shared" si="152"/>
        <v>0</v>
      </c>
      <c r="AA126" s="89">
        <f t="shared" si="152"/>
        <v>0</v>
      </c>
      <c r="AB126" s="89">
        <f t="shared" si="152"/>
        <v>0</v>
      </c>
      <c r="AC126" s="89">
        <f t="shared" si="152"/>
        <v>0</v>
      </c>
      <c r="AD126" s="89">
        <f t="shared" si="152"/>
        <v>0</v>
      </c>
      <c r="AE126" s="89">
        <f t="shared" si="152"/>
        <v>6881</v>
      </c>
      <c r="AF126" s="89">
        <f t="shared" si="152"/>
        <v>0</v>
      </c>
      <c r="AG126" s="11">
        <f t="shared" si="152"/>
        <v>0</v>
      </c>
      <c r="AH126" s="11">
        <f t="shared" si="152"/>
        <v>0</v>
      </c>
      <c r="AI126" s="11">
        <f t="shared" si="152"/>
        <v>0</v>
      </c>
      <c r="AJ126" s="11">
        <f t="shared" si="152"/>
        <v>0</v>
      </c>
      <c r="AK126" s="11">
        <f t="shared" si="152"/>
        <v>6881</v>
      </c>
      <c r="AL126" s="11">
        <f t="shared" si="152"/>
        <v>0</v>
      </c>
    </row>
    <row r="127" spans="1:38" ht="33.6" hidden="1">
      <c r="A127" s="26" t="s">
        <v>37</v>
      </c>
      <c r="B127" s="31">
        <v>902</v>
      </c>
      <c r="C127" s="31" t="s">
        <v>22</v>
      </c>
      <c r="D127" s="31" t="s">
        <v>29</v>
      </c>
      <c r="E127" s="31" t="s">
        <v>562</v>
      </c>
      <c r="F127" s="32">
        <v>240</v>
      </c>
      <c r="G127" s="9">
        <v>6881</v>
      </c>
      <c r="H127" s="10"/>
      <c r="I127" s="9"/>
      <c r="J127" s="10"/>
      <c r="K127" s="9"/>
      <c r="L127" s="10"/>
      <c r="M127" s="9">
        <f>G127+I127+J127+K127+L127</f>
        <v>6881</v>
      </c>
      <c r="N127" s="10">
        <f>H127+L127</f>
        <v>0</v>
      </c>
      <c r="O127" s="9"/>
      <c r="P127" s="10"/>
      <c r="Q127" s="9"/>
      <c r="R127" s="10"/>
      <c r="S127" s="9">
        <f>M127+O127+P127+Q127+R127</f>
        <v>6881</v>
      </c>
      <c r="T127" s="10">
        <f>N127+R127</f>
        <v>0</v>
      </c>
      <c r="U127" s="9"/>
      <c r="V127" s="10"/>
      <c r="W127" s="9"/>
      <c r="X127" s="10"/>
      <c r="Y127" s="9">
        <f>S127+U127+V127+W127+X127</f>
        <v>6881</v>
      </c>
      <c r="Z127" s="10">
        <f>T127+X127</f>
        <v>0</v>
      </c>
      <c r="AA127" s="87"/>
      <c r="AB127" s="88"/>
      <c r="AC127" s="87"/>
      <c r="AD127" s="88"/>
      <c r="AE127" s="87">
        <f>Y127+AA127+AB127+AC127+AD127</f>
        <v>6881</v>
      </c>
      <c r="AF127" s="88">
        <f>Z127+AD127</f>
        <v>0</v>
      </c>
      <c r="AG127" s="9"/>
      <c r="AH127" s="10"/>
      <c r="AI127" s="9"/>
      <c r="AJ127" s="10"/>
      <c r="AK127" s="9">
        <f>AE127+AG127+AH127+AI127+AJ127</f>
        <v>6881</v>
      </c>
      <c r="AL127" s="10">
        <f>AF127+AJ127</f>
        <v>0</v>
      </c>
    </row>
    <row r="128" spans="1:38" hidden="1">
      <c r="A128" s="26" t="s">
        <v>66</v>
      </c>
      <c r="B128" s="31">
        <v>902</v>
      </c>
      <c r="C128" s="31" t="s">
        <v>22</v>
      </c>
      <c r="D128" s="31" t="s">
        <v>29</v>
      </c>
      <c r="E128" s="31" t="s">
        <v>562</v>
      </c>
      <c r="F128" s="32">
        <v>800</v>
      </c>
      <c r="G128" s="9">
        <f t="shared" ref="G128:AL128" si="153">G129</f>
        <v>2</v>
      </c>
      <c r="H128" s="9">
        <f t="shared" si="153"/>
        <v>0</v>
      </c>
      <c r="I128" s="9">
        <f t="shared" si="153"/>
        <v>0</v>
      </c>
      <c r="J128" s="9">
        <f t="shared" si="153"/>
        <v>0</v>
      </c>
      <c r="K128" s="9">
        <f t="shared" si="153"/>
        <v>0</v>
      </c>
      <c r="L128" s="9">
        <f t="shared" si="153"/>
        <v>0</v>
      </c>
      <c r="M128" s="9">
        <f t="shared" si="153"/>
        <v>2</v>
      </c>
      <c r="N128" s="9">
        <f t="shared" si="153"/>
        <v>0</v>
      </c>
      <c r="O128" s="9">
        <f t="shared" si="153"/>
        <v>0</v>
      </c>
      <c r="P128" s="9">
        <f t="shared" si="153"/>
        <v>0</v>
      </c>
      <c r="Q128" s="9">
        <f t="shared" si="153"/>
        <v>0</v>
      </c>
      <c r="R128" s="9">
        <f t="shared" si="153"/>
        <v>0</v>
      </c>
      <c r="S128" s="9">
        <f t="shared" si="153"/>
        <v>2</v>
      </c>
      <c r="T128" s="9">
        <f t="shared" si="153"/>
        <v>0</v>
      </c>
      <c r="U128" s="9">
        <f t="shared" si="153"/>
        <v>0</v>
      </c>
      <c r="V128" s="9">
        <f t="shared" si="153"/>
        <v>0</v>
      </c>
      <c r="W128" s="9">
        <f t="shared" si="153"/>
        <v>0</v>
      </c>
      <c r="X128" s="9">
        <f t="shared" si="153"/>
        <v>0</v>
      </c>
      <c r="Y128" s="9">
        <f t="shared" si="153"/>
        <v>2</v>
      </c>
      <c r="Z128" s="9">
        <f t="shared" si="153"/>
        <v>0</v>
      </c>
      <c r="AA128" s="87">
        <f t="shared" si="153"/>
        <v>0</v>
      </c>
      <c r="AB128" s="87">
        <f t="shared" si="153"/>
        <v>0</v>
      </c>
      <c r="AC128" s="87">
        <f t="shared" si="153"/>
        <v>0</v>
      </c>
      <c r="AD128" s="87">
        <f t="shared" si="153"/>
        <v>0</v>
      </c>
      <c r="AE128" s="87">
        <f t="shared" si="153"/>
        <v>2</v>
      </c>
      <c r="AF128" s="87">
        <f t="shared" si="153"/>
        <v>0</v>
      </c>
      <c r="AG128" s="9">
        <f t="shared" si="153"/>
        <v>0</v>
      </c>
      <c r="AH128" s="9">
        <f t="shared" si="153"/>
        <v>0</v>
      </c>
      <c r="AI128" s="9">
        <f t="shared" si="153"/>
        <v>0</v>
      </c>
      <c r="AJ128" s="9">
        <f t="shared" si="153"/>
        <v>0</v>
      </c>
      <c r="AK128" s="9">
        <f t="shared" si="153"/>
        <v>2</v>
      </c>
      <c r="AL128" s="9">
        <f t="shared" si="153"/>
        <v>0</v>
      </c>
    </row>
    <row r="129" spans="1:38" hidden="1">
      <c r="A129" s="26" t="s">
        <v>68</v>
      </c>
      <c r="B129" s="31">
        <v>902</v>
      </c>
      <c r="C129" s="31" t="s">
        <v>22</v>
      </c>
      <c r="D129" s="31" t="s">
        <v>29</v>
      </c>
      <c r="E129" s="31" t="s">
        <v>562</v>
      </c>
      <c r="F129" s="32">
        <v>850</v>
      </c>
      <c r="G129" s="9">
        <v>2</v>
      </c>
      <c r="H129" s="10"/>
      <c r="I129" s="9"/>
      <c r="J129" s="10"/>
      <c r="K129" s="9"/>
      <c r="L129" s="10"/>
      <c r="M129" s="9">
        <f>G129+I129+J129+K129+L129</f>
        <v>2</v>
      </c>
      <c r="N129" s="10">
        <f>H129+L129</f>
        <v>0</v>
      </c>
      <c r="O129" s="9"/>
      <c r="P129" s="10"/>
      <c r="Q129" s="9"/>
      <c r="R129" s="10"/>
      <c r="S129" s="9">
        <f>M129+O129+P129+Q129+R129</f>
        <v>2</v>
      </c>
      <c r="T129" s="10">
        <f>N129+R129</f>
        <v>0</v>
      </c>
      <c r="U129" s="9"/>
      <c r="V129" s="10"/>
      <c r="W129" s="9"/>
      <c r="X129" s="10"/>
      <c r="Y129" s="9">
        <f>S129+U129+V129+W129+X129</f>
        <v>2</v>
      </c>
      <c r="Z129" s="10">
        <f>T129+X129</f>
        <v>0</v>
      </c>
      <c r="AA129" s="87"/>
      <c r="AB129" s="88"/>
      <c r="AC129" s="87"/>
      <c r="AD129" s="88"/>
      <c r="AE129" s="87">
        <f>Y129+AA129+AB129+AC129+AD129</f>
        <v>2</v>
      </c>
      <c r="AF129" s="88">
        <f>Z129+AD129</f>
        <v>0</v>
      </c>
      <c r="AG129" s="9"/>
      <c r="AH129" s="10"/>
      <c r="AI129" s="9"/>
      <c r="AJ129" s="10"/>
      <c r="AK129" s="9">
        <f>AE129+AG129+AH129+AI129+AJ129</f>
        <v>2</v>
      </c>
      <c r="AL129" s="10">
        <f>AF129+AJ129</f>
        <v>0</v>
      </c>
    </row>
    <row r="130" spans="1:38" hidden="1">
      <c r="A130" s="26"/>
      <c r="B130" s="31"/>
      <c r="C130" s="31"/>
      <c r="D130" s="31"/>
      <c r="E130" s="31"/>
      <c r="F130" s="32"/>
      <c r="G130" s="9"/>
      <c r="H130" s="10"/>
      <c r="I130" s="9"/>
      <c r="J130" s="10"/>
      <c r="K130" s="9"/>
      <c r="L130" s="10"/>
      <c r="M130" s="9"/>
      <c r="N130" s="10"/>
      <c r="O130" s="9"/>
      <c r="P130" s="10"/>
      <c r="Q130" s="9"/>
      <c r="R130" s="10"/>
      <c r="S130" s="9"/>
      <c r="T130" s="10"/>
      <c r="U130" s="9"/>
      <c r="V130" s="10"/>
      <c r="W130" s="9"/>
      <c r="X130" s="10"/>
      <c r="Y130" s="9"/>
      <c r="Z130" s="10"/>
      <c r="AA130" s="87"/>
      <c r="AB130" s="88"/>
      <c r="AC130" s="87"/>
      <c r="AD130" s="88"/>
      <c r="AE130" s="87"/>
      <c r="AF130" s="88"/>
      <c r="AG130" s="9"/>
      <c r="AH130" s="10"/>
      <c r="AI130" s="9"/>
      <c r="AJ130" s="10"/>
      <c r="AK130" s="9"/>
      <c r="AL130" s="10"/>
    </row>
    <row r="131" spans="1:38" ht="17.399999999999999" hidden="1">
      <c r="A131" s="24" t="s">
        <v>153</v>
      </c>
      <c r="B131" s="36">
        <v>902</v>
      </c>
      <c r="C131" s="36" t="s">
        <v>22</v>
      </c>
      <c r="D131" s="36" t="s">
        <v>154</v>
      </c>
      <c r="E131" s="36"/>
      <c r="F131" s="37"/>
      <c r="G131" s="13">
        <f t="shared" ref="G131:H131" si="154">SUM(G136:G136)</f>
        <v>3000</v>
      </c>
      <c r="H131" s="13">
        <f t="shared" si="154"/>
        <v>0</v>
      </c>
      <c r="I131" s="13">
        <f t="shared" ref="I131:N131" si="155">SUM(I136:I136)</f>
        <v>0</v>
      </c>
      <c r="J131" s="13">
        <f t="shared" si="155"/>
        <v>0</v>
      </c>
      <c r="K131" s="13">
        <f t="shared" si="155"/>
        <v>0</v>
      </c>
      <c r="L131" s="13">
        <f t="shared" si="155"/>
        <v>0</v>
      </c>
      <c r="M131" s="13">
        <f t="shared" si="155"/>
        <v>3000</v>
      </c>
      <c r="N131" s="13">
        <f t="shared" si="155"/>
        <v>0</v>
      </c>
      <c r="O131" s="13">
        <f t="shared" ref="O131:T131" si="156">SUM(O136:O136)</f>
        <v>0</v>
      </c>
      <c r="P131" s="13">
        <f t="shared" si="156"/>
        <v>0</v>
      </c>
      <c r="Q131" s="13">
        <f t="shared" si="156"/>
        <v>0</v>
      </c>
      <c r="R131" s="13">
        <f t="shared" si="156"/>
        <v>0</v>
      </c>
      <c r="S131" s="13">
        <f t="shared" si="156"/>
        <v>3000</v>
      </c>
      <c r="T131" s="13">
        <f t="shared" si="156"/>
        <v>0</v>
      </c>
      <c r="U131" s="13">
        <f t="shared" ref="U131:Z131" si="157">SUM(U136:U136)</f>
        <v>0</v>
      </c>
      <c r="V131" s="13">
        <f t="shared" si="157"/>
        <v>0</v>
      </c>
      <c r="W131" s="13">
        <f t="shared" si="157"/>
        <v>0</v>
      </c>
      <c r="X131" s="13">
        <f t="shared" si="157"/>
        <v>0</v>
      </c>
      <c r="Y131" s="13">
        <f t="shared" si="157"/>
        <v>3000</v>
      </c>
      <c r="Z131" s="13">
        <f t="shared" si="157"/>
        <v>0</v>
      </c>
      <c r="AA131" s="91">
        <f t="shared" ref="AA131:AF131" si="158">SUM(AA136:AA136)</f>
        <v>0</v>
      </c>
      <c r="AB131" s="91">
        <f t="shared" si="158"/>
        <v>0</v>
      </c>
      <c r="AC131" s="91">
        <f t="shared" si="158"/>
        <v>0</v>
      </c>
      <c r="AD131" s="91">
        <f t="shared" si="158"/>
        <v>0</v>
      </c>
      <c r="AE131" s="91">
        <f t="shared" si="158"/>
        <v>3000</v>
      </c>
      <c r="AF131" s="91">
        <f t="shared" si="158"/>
        <v>0</v>
      </c>
      <c r="AG131" s="13">
        <f t="shared" ref="AG131:AL131" si="159">SUM(AG136:AG136)</f>
        <v>0</v>
      </c>
      <c r="AH131" s="13">
        <f t="shared" si="159"/>
        <v>0</v>
      </c>
      <c r="AI131" s="13">
        <f t="shared" si="159"/>
        <v>0</v>
      </c>
      <c r="AJ131" s="13">
        <f t="shared" si="159"/>
        <v>0</v>
      </c>
      <c r="AK131" s="13">
        <f t="shared" si="159"/>
        <v>3000</v>
      </c>
      <c r="AL131" s="13">
        <f t="shared" si="159"/>
        <v>0</v>
      </c>
    </row>
    <row r="132" spans="1:38" hidden="1">
      <c r="A132" s="26" t="s">
        <v>62</v>
      </c>
      <c r="B132" s="31">
        <v>902</v>
      </c>
      <c r="C132" s="31" t="s">
        <v>22</v>
      </c>
      <c r="D132" s="31" t="s">
        <v>154</v>
      </c>
      <c r="E132" s="31" t="s">
        <v>63</v>
      </c>
      <c r="F132" s="32"/>
      <c r="G132" s="11">
        <f t="shared" ref="G132:H132" si="160">G136</f>
        <v>3000</v>
      </c>
      <c r="H132" s="11">
        <f t="shared" si="160"/>
        <v>0</v>
      </c>
      <c r="I132" s="11">
        <f t="shared" ref="I132:N132" si="161">I136</f>
        <v>0</v>
      </c>
      <c r="J132" s="11">
        <f t="shared" si="161"/>
        <v>0</v>
      </c>
      <c r="K132" s="11">
        <f t="shared" si="161"/>
        <v>0</v>
      </c>
      <c r="L132" s="11">
        <f t="shared" si="161"/>
        <v>0</v>
      </c>
      <c r="M132" s="11">
        <f t="shared" si="161"/>
        <v>3000</v>
      </c>
      <c r="N132" s="11">
        <f t="shared" si="161"/>
        <v>0</v>
      </c>
      <c r="O132" s="11">
        <f t="shared" ref="O132:T132" si="162">O136</f>
        <v>0</v>
      </c>
      <c r="P132" s="11">
        <f t="shared" si="162"/>
        <v>0</v>
      </c>
      <c r="Q132" s="11">
        <f t="shared" si="162"/>
        <v>0</v>
      </c>
      <c r="R132" s="11">
        <f t="shared" si="162"/>
        <v>0</v>
      </c>
      <c r="S132" s="11">
        <f t="shared" si="162"/>
        <v>3000</v>
      </c>
      <c r="T132" s="11">
        <f t="shared" si="162"/>
        <v>0</v>
      </c>
      <c r="U132" s="11">
        <f t="shared" ref="U132:Z132" si="163">U136</f>
        <v>0</v>
      </c>
      <c r="V132" s="11">
        <f t="shared" si="163"/>
        <v>0</v>
      </c>
      <c r="W132" s="11">
        <f t="shared" si="163"/>
        <v>0</v>
      </c>
      <c r="X132" s="11">
        <f t="shared" si="163"/>
        <v>0</v>
      </c>
      <c r="Y132" s="11">
        <f t="shared" si="163"/>
        <v>3000</v>
      </c>
      <c r="Z132" s="11">
        <f t="shared" si="163"/>
        <v>0</v>
      </c>
      <c r="AA132" s="89">
        <f t="shared" ref="AA132:AF132" si="164">AA136</f>
        <v>0</v>
      </c>
      <c r="AB132" s="89">
        <f t="shared" si="164"/>
        <v>0</v>
      </c>
      <c r="AC132" s="89">
        <f t="shared" si="164"/>
        <v>0</v>
      </c>
      <c r="AD132" s="89">
        <f t="shared" si="164"/>
        <v>0</v>
      </c>
      <c r="AE132" s="89">
        <f t="shared" si="164"/>
        <v>3000</v>
      </c>
      <c r="AF132" s="89">
        <f t="shared" si="164"/>
        <v>0</v>
      </c>
      <c r="AG132" s="11">
        <f t="shared" ref="AG132:AL132" si="165">AG136</f>
        <v>0</v>
      </c>
      <c r="AH132" s="11">
        <f t="shared" si="165"/>
        <v>0</v>
      </c>
      <c r="AI132" s="11">
        <f t="shared" si="165"/>
        <v>0</v>
      </c>
      <c r="AJ132" s="11">
        <f t="shared" si="165"/>
        <v>0</v>
      </c>
      <c r="AK132" s="11">
        <f t="shared" si="165"/>
        <v>3000</v>
      </c>
      <c r="AL132" s="11">
        <f t="shared" si="165"/>
        <v>0</v>
      </c>
    </row>
    <row r="133" spans="1:38" hidden="1">
      <c r="A133" s="26" t="s">
        <v>153</v>
      </c>
      <c r="B133" s="31">
        <v>902</v>
      </c>
      <c r="C133" s="31" t="s">
        <v>22</v>
      </c>
      <c r="D133" s="31" t="s">
        <v>154</v>
      </c>
      <c r="E133" s="31" t="s">
        <v>391</v>
      </c>
      <c r="F133" s="32"/>
      <c r="G133" s="11">
        <f t="shared" ref="G133:H133" si="166">G136</f>
        <v>3000</v>
      </c>
      <c r="H133" s="11">
        <f t="shared" si="166"/>
        <v>0</v>
      </c>
      <c r="I133" s="11">
        <f t="shared" ref="I133:N133" si="167">I136</f>
        <v>0</v>
      </c>
      <c r="J133" s="11">
        <f t="shared" si="167"/>
        <v>0</v>
      </c>
      <c r="K133" s="11">
        <f t="shared" si="167"/>
        <v>0</v>
      </c>
      <c r="L133" s="11">
        <f t="shared" si="167"/>
        <v>0</v>
      </c>
      <c r="M133" s="11">
        <f t="shared" si="167"/>
        <v>3000</v>
      </c>
      <c r="N133" s="11">
        <f t="shared" si="167"/>
        <v>0</v>
      </c>
      <c r="O133" s="11">
        <f t="shared" ref="O133:T133" si="168">O136</f>
        <v>0</v>
      </c>
      <c r="P133" s="11">
        <f t="shared" si="168"/>
        <v>0</v>
      </c>
      <c r="Q133" s="11">
        <f t="shared" si="168"/>
        <v>0</v>
      </c>
      <c r="R133" s="11">
        <f t="shared" si="168"/>
        <v>0</v>
      </c>
      <c r="S133" s="11">
        <f t="shared" si="168"/>
        <v>3000</v>
      </c>
      <c r="T133" s="11">
        <f t="shared" si="168"/>
        <v>0</v>
      </c>
      <c r="U133" s="11">
        <f t="shared" ref="U133:Z133" si="169">U136</f>
        <v>0</v>
      </c>
      <c r="V133" s="11">
        <f t="shared" si="169"/>
        <v>0</v>
      </c>
      <c r="W133" s="11">
        <f t="shared" si="169"/>
        <v>0</v>
      </c>
      <c r="X133" s="11">
        <f t="shared" si="169"/>
        <v>0</v>
      </c>
      <c r="Y133" s="11">
        <f t="shared" si="169"/>
        <v>3000</v>
      </c>
      <c r="Z133" s="11">
        <f t="shared" si="169"/>
        <v>0</v>
      </c>
      <c r="AA133" s="89">
        <f t="shared" ref="AA133:AF133" si="170">AA136</f>
        <v>0</v>
      </c>
      <c r="AB133" s="89">
        <f t="shared" si="170"/>
        <v>0</v>
      </c>
      <c r="AC133" s="89">
        <f t="shared" si="170"/>
        <v>0</v>
      </c>
      <c r="AD133" s="89">
        <f t="shared" si="170"/>
        <v>0</v>
      </c>
      <c r="AE133" s="89">
        <f t="shared" si="170"/>
        <v>3000</v>
      </c>
      <c r="AF133" s="89">
        <f t="shared" si="170"/>
        <v>0</v>
      </c>
      <c r="AG133" s="11">
        <f t="shared" ref="AG133:AL133" si="171">AG136</f>
        <v>0</v>
      </c>
      <c r="AH133" s="11">
        <f t="shared" si="171"/>
        <v>0</v>
      </c>
      <c r="AI133" s="11">
        <f t="shared" si="171"/>
        <v>0</v>
      </c>
      <c r="AJ133" s="11">
        <f t="shared" si="171"/>
        <v>0</v>
      </c>
      <c r="AK133" s="11">
        <f t="shared" si="171"/>
        <v>3000</v>
      </c>
      <c r="AL133" s="11">
        <f t="shared" si="171"/>
        <v>0</v>
      </c>
    </row>
    <row r="134" spans="1:38" ht="19.5" hidden="1" customHeight="1">
      <c r="A134" s="26" t="s">
        <v>559</v>
      </c>
      <c r="B134" s="31">
        <v>902</v>
      </c>
      <c r="C134" s="31" t="s">
        <v>22</v>
      </c>
      <c r="D134" s="31" t="s">
        <v>154</v>
      </c>
      <c r="E134" s="31" t="s">
        <v>392</v>
      </c>
      <c r="F134" s="32"/>
      <c r="G134" s="11">
        <f t="shared" ref="G134:H134" si="172">G136</f>
        <v>3000</v>
      </c>
      <c r="H134" s="11">
        <f t="shared" si="172"/>
        <v>0</v>
      </c>
      <c r="I134" s="11">
        <f t="shared" ref="I134:N134" si="173">I136</f>
        <v>0</v>
      </c>
      <c r="J134" s="11">
        <f t="shared" si="173"/>
        <v>0</v>
      </c>
      <c r="K134" s="11">
        <f t="shared" si="173"/>
        <v>0</v>
      </c>
      <c r="L134" s="11">
        <f t="shared" si="173"/>
        <v>0</v>
      </c>
      <c r="M134" s="11">
        <f t="shared" si="173"/>
        <v>3000</v>
      </c>
      <c r="N134" s="11">
        <f t="shared" si="173"/>
        <v>0</v>
      </c>
      <c r="O134" s="11">
        <f t="shared" ref="O134:T134" si="174">O136</f>
        <v>0</v>
      </c>
      <c r="P134" s="11">
        <f t="shared" si="174"/>
        <v>0</v>
      </c>
      <c r="Q134" s="11">
        <f t="shared" si="174"/>
        <v>0</v>
      </c>
      <c r="R134" s="11">
        <f t="shared" si="174"/>
        <v>0</v>
      </c>
      <c r="S134" s="11">
        <f t="shared" si="174"/>
        <v>3000</v>
      </c>
      <c r="T134" s="11">
        <f t="shared" si="174"/>
        <v>0</v>
      </c>
      <c r="U134" s="11">
        <f t="shared" ref="U134:Z134" si="175">U136</f>
        <v>0</v>
      </c>
      <c r="V134" s="11">
        <f t="shared" si="175"/>
        <v>0</v>
      </c>
      <c r="W134" s="11">
        <f t="shared" si="175"/>
        <v>0</v>
      </c>
      <c r="X134" s="11">
        <f t="shared" si="175"/>
        <v>0</v>
      </c>
      <c r="Y134" s="11">
        <f t="shared" si="175"/>
        <v>3000</v>
      </c>
      <c r="Z134" s="11">
        <f t="shared" si="175"/>
        <v>0</v>
      </c>
      <c r="AA134" s="89">
        <f t="shared" ref="AA134:AF134" si="176">AA136</f>
        <v>0</v>
      </c>
      <c r="AB134" s="89">
        <f t="shared" si="176"/>
        <v>0</v>
      </c>
      <c r="AC134" s="89">
        <f t="shared" si="176"/>
        <v>0</v>
      </c>
      <c r="AD134" s="89">
        <f t="shared" si="176"/>
        <v>0</v>
      </c>
      <c r="AE134" s="89">
        <f t="shared" si="176"/>
        <v>3000</v>
      </c>
      <c r="AF134" s="89">
        <f t="shared" si="176"/>
        <v>0</v>
      </c>
      <c r="AG134" s="11">
        <f t="shared" ref="AG134:AL134" si="177">AG136</f>
        <v>0</v>
      </c>
      <c r="AH134" s="11">
        <f t="shared" si="177"/>
        <v>0</v>
      </c>
      <c r="AI134" s="11">
        <f t="shared" si="177"/>
        <v>0</v>
      </c>
      <c r="AJ134" s="11">
        <f t="shared" si="177"/>
        <v>0</v>
      </c>
      <c r="AK134" s="11">
        <f t="shared" si="177"/>
        <v>3000</v>
      </c>
      <c r="AL134" s="11">
        <f t="shared" si="177"/>
        <v>0</v>
      </c>
    </row>
    <row r="135" spans="1:38" hidden="1">
      <c r="A135" s="26" t="s">
        <v>66</v>
      </c>
      <c r="B135" s="31">
        <v>902</v>
      </c>
      <c r="C135" s="31" t="s">
        <v>22</v>
      </c>
      <c r="D135" s="31" t="s">
        <v>154</v>
      </c>
      <c r="E135" s="31" t="s">
        <v>392</v>
      </c>
      <c r="F135" s="32">
        <v>800</v>
      </c>
      <c r="G135" s="11">
        <f t="shared" ref="G135:AL135" si="178">G136</f>
        <v>3000</v>
      </c>
      <c r="H135" s="11">
        <f t="shared" si="178"/>
        <v>0</v>
      </c>
      <c r="I135" s="11">
        <f t="shared" si="178"/>
        <v>0</v>
      </c>
      <c r="J135" s="11">
        <f t="shared" si="178"/>
        <v>0</v>
      </c>
      <c r="K135" s="11">
        <f t="shared" si="178"/>
        <v>0</v>
      </c>
      <c r="L135" s="11">
        <f t="shared" si="178"/>
        <v>0</v>
      </c>
      <c r="M135" s="11">
        <f t="shared" si="178"/>
        <v>3000</v>
      </c>
      <c r="N135" s="11">
        <f t="shared" si="178"/>
        <v>0</v>
      </c>
      <c r="O135" s="11">
        <f t="shared" si="178"/>
        <v>0</v>
      </c>
      <c r="P135" s="11">
        <f t="shared" si="178"/>
        <v>0</v>
      </c>
      <c r="Q135" s="11">
        <f t="shared" si="178"/>
        <v>0</v>
      </c>
      <c r="R135" s="11">
        <f t="shared" si="178"/>
        <v>0</v>
      </c>
      <c r="S135" s="11">
        <f t="shared" si="178"/>
        <v>3000</v>
      </c>
      <c r="T135" s="11">
        <f t="shared" si="178"/>
        <v>0</v>
      </c>
      <c r="U135" s="11">
        <f t="shared" si="178"/>
        <v>0</v>
      </c>
      <c r="V135" s="11">
        <f t="shared" si="178"/>
        <v>0</v>
      </c>
      <c r="W135" s="11">
        <f t="shared" si="178"/>
        <v>0</v>
      </c>
      <c r="X135" s="11">
        <f t="shared" si="178"/>
        <v>0</v>
      </c>
      <c r="Y135" s="11">
        <f t="shared" si="178"/>
        <v>3000</v>
      </c>
      <c r="Z135" s="11">
        <f t="shared" si="178"/>
        <v>0</v>
      </c>
      <c r="AA135" s="89">
        <f t="shared" si="178"/>
        <v>0</v>
      </c>
      <c r="AB135" s="89">
        <f t="shared" si="178"/>
        <v>0</v>
      </c>
      <c r="AC135" s="89">
        <f t="shared" si="178"/>
        <v>0</v>
      </c>
      <c r="AD135" s="89">
        <f t="shared" si="178"/>
        <v>0</v>
      </c>
      <c r="AE135" s="89">
        <f t="shared" si="178"/>
        <v>3000</v>
      </c>
      <c r="AF135" s="89">
        <f t="shared" si="178"/>
        <v>0</v>
      </c>
      <c r="AG135" s="11">
        <f t="shared" si="178"/>
        <v>0</v>
      </c>
      <c r="AH135" s="11">
        <f t="shared" si="178"/>
        <v>0</v>
      </c>
      <c r="AI135" s="11">
        <f t="shared" si="178"/>
        <v>0</v>
      </c>
      <c r="AJ135" s="11">
        <f t="shared" si="178"/>
        <v>0</v>
      </c>
      <c r="AK135" s="11">
        <f t="shared" si="178"/>
        <v>3000</v>
      </c>
      <c r="AL135" s="11">
        <f t="shared" si="178"/>
        <v>0</v>
      </c>
    </row>
    <row r="136" spans="1:38" hidden="1">
      <c r="A136" s="26" t="s">
        <v>155</v>
      </c>
      <c r="B136" s="31">
        <v>902</v>
      </c>
      <c r="C136" s="31" t="s">
        <v>22</v>
      </c>
      <c r="D136" s="31" t="s">
        <v>154</v>
      </c>
      <c r="E136" s="31" t="s">
        <v>392</v>
      </c>
      <c r="F136" s="32">
        <v>870</v>
      </c>
      <c r="G136" s="9">
        <v>3000</v>
      </c>
      <c r="H136" s="10"/>
      <c r="I136" s="9"/>
      <c r="J136" s="10"/>
      <c r="K136" s="9"/>
      <c r="L136" s="10"/>
      <c r="M136" s="9">
        <f>G136+I136+J136+K136+L136</f>
        <v>3000</v>
      </c>
      <c r="N136" s="10">
        <f>H136+L136</f>
        <v>0</v>
      </c>
      <c r="O136" s="9"/>
      <c r="P136" s="10"/>
      <c r="Q136" s="9"/>
      <c r="R136" s="10"/>
      <c r="S136" s="9">
        <f>M136+O136+P136+Q136+R136</f>
        <v>3000</v>
      </c>
      <c r="T136" s="10">
        <f>N136+R136</f>
        <v>0</v>
      </c>
      <c r="U136" s="9"/>
      <c r="V136" s="10"/>
      <c r="W136" s="9"/>
      <c r="X136" s="10"/>
      <c r="Y136" s="9">
        <f>S136+U136+V136+W136+X136</f>
        <v>3000</v>
      </c>
      <c r="Z136" s="10">
        <f>T136+X136</f>
        <v>0</v>
      </c>
      <c r="AA136" s="87"/>
      <c r="AB136" s="88"/>
      <c r="AC136" s="87"/>
      <c r="AD136" s="88"/>
      <c r="AE136" s="87">
        <f>Y136+AA136+AB136+AC136+AD136</f>
        <v>3000</v>
      </c>
      <c r="AF136" s="88">
        <f>Z136+AD136</f>
        <v>0</v>
      </c>
      <c r="AG136" s="9"/>
      <c r="AH136" s="10"/>
      <c r="AI136" s="9"/>
      <c r="AJ136" s="10"/>
      <c r="AK136" s="9">
        <f>AE136+AG136+AH136+AI136+AJ136</f>
        <v>3000</v>
      </c>
      <c r="AL136" s="10">
        <f>AF136+AJ136</f>
        <v>0</v>
      </c>
    </row>
    <row r="137" spans="1:38" hidden="1">
      <c r="A137" s="26"/>
      <c r="B137" s="31"/>
      <c r="C137" s="31"/>
      <c r="D137" s="31"/>
      <c r="E137" s="31"/>
      <c r="F137" s="32"/>
      <c r="G137" s="9"/>
      <c r="H137" s="10"/>
      <c r="I137" s="9"/>
      <c r="J137" s="10"/>
      <c r="K137" s="9"/>
      <c r="L137" s="10"/>
      <c r="M137" s="9"/>
      <c r="N137" s="10"/>
      <c r="O137" s="9"/>
      <c r="P137" s="10"/>
      <c r="Q137" s="9"/>
      <c r="R137" s="10"/>
      <c r="S137" s="9"/>
      <c r="T137" s="10"/>
      <c r="U137" s="9"/>
      <c r="V137" s="10"/>
      <c r="W137" s="9"/>
      <c r="X137" s="10"/>
      <c r="Y137" s="9"/>
      <c r="Z137" s="10"/>
      <c r="AA137" s="87"/>
      <c r="AB137" s="88"/>
      <c r="AC137" s="87"/>
      <c r="AD137" s="88"/>
      <c r="AE137" s="87"/>
      <c r="AF137" s="88"/>
      <c r="AG137" s="9"/>
      <c r="AH137" s="10"/>
      <c r="AI137" s="9"/>
      <c r="AJ137" s="10"/>
      <c r="AK137" s="9"/>
      <c r="AL137" s="10"/>
    </row>
    <row r="138" spans="1:38" ht="17.399999999999999" hidden="1">
      <c r="A138" s="24" t="s">
        <v>59</v>
      </c>
      <c r="B138" s="36">
        <v>902</v>
      </c>
      <c r="C138" s="36" t="s">
        <v>22</v>
      </c>
      <c r="D138" s="36" t="s">
        <v>60</v>
      </c>
      <c r="E138" s="36"/>
      <c r="F138" s="37"/>
      <c r="G138" s="13">
        <f t="shared" ref="G138:H140" si="179">G139</f>
        <v>43088</v>
      </c>
      <c r="H138" s="13">
        <f t="shared" si="179"/>
        <v>0</v>
      </c>
      <c r="I138" s="13">
        <f t="shared" ref="I138:I140" si="180">I139</f>
        <v>0</v>
      </c>
      <c r="J138" s="13">
        <f t="shared" ref="J138:J140" si="181">J139</f>
        <v>0</v>
      </c>
      <c r="K138" s="13">
        <f t="shared" ref="K138:K140" si="182">K139</f>
        <v>0</v>
      </c>
      <c r="L138" s="13">
        <f t="shared" ref="L138:L140" si="183">L139</f>
        <v>0</v>
      </c>
      <c r="M138" s="13">
        <f t="shared" ref="M138:M140" si="184">M139</f>
        <v>43088</v>
      </c>
      <c r="N138" s="13">
        <f t="shared" ref="N138:AC140" si="185">N139</f>
        <v>0</v>
      </c>
      <c r="O138" s="13">
        <f t="shared" si="185"/>
        <v>0</v>
      </c>
      <c r="P138" s="13">
        <f t="shared" si="185"/>
        <v>0</v>
      </c>
      <c r="Q138" s="13">
        <f t="shared" si="185"/>
        <v>0</v>
      </c>
      <c r="R138" s="13">
        <f t="shared" si="185"/>
        <v>0</v>
      </c>
      <c r="S138" s="13">
        <f t="shared" si="185"/>
        <v>43088</v>
      </c>
      <c r="T138" s="13">
        <f t="shared" si="185"/>
        <v>0</v>
      </c>
      <c r="U138" s="13">
        <f t="shared" si="185"/>
        <v>0</v>
      </c>
      <c r="V138" s="13">
        <f t="shared" si="185"/>
        <v>0</v>
      </c>
      <c r="W138" s="13">
        <f t="shared" si="185"/>
        <v>0</v>
      </c>
      <c r="X138" s="13">
        <f t="shared" si="185"/>
        <v>0</v>
      </c>
      <c r="Y138" s="13">
        <f t="shared" si="185"/>
        <v>43088</v>
      </c>
      <c r="Z138" s="13">
        <f t="shared" si="185"/>
        <v>0</v>
      </c>
      <c r="AA138" s="91">
        <f t="shared" si="185"/>
        <v>0</v>
      </c>
      <c r="AB138" s="91">
        <f t="shared" si="185"/>
        <v>0</v>
      </c>
      <c r="AC138" s="91">
        <f t="shared" si="185"/>
        <v>0</v>
      </c>
      <c r="AD138" s="91">
        <f t="shared" ref="AA138:AL140" si="186">AD139</f>
        <v>0</v>
      </c>
      <c r="AE138" s="91">
        <f t="shared" si="186"/>
        <v>43088</v>
      </c>
      <c r="AF138" s="91">
        <f t="shared" si="186"/>
        <v>0</v>
      </c>
      <c r="AG138" s="13">
        <f t="shared" si="186"/>
        <v>0</v>
      </c>
      <c r="AH138" s="13">
        <f t="shared" si="186"/>
        <v>0</v>
      </c>
      <c r="AI138" s="13">
        <f t="shared" si="186"/>
        <v>0</v>
      </c>
      <c r="AJ138" s="13">
        <f t="shared" si="186"/>
        <v>0</v>
      </c>
      <c r="AK138" s="13">
        <f t="shared" si="186"/>
        <v>43088</v>
      </c>
      <c r="AL138" s="13">
        <f t="shared" si="186"/>
        <v>0</v>
      </c>
    </row>
    <row r="139" spans="1:38" hidden="1">
      <c r="A139" s="26" t="s">
        <v>62</v>
      </c>
      <c r="B139" s="31">
        <v>902</v>
      </c>
      <c r="C139" s="31" t="s">
        <v>22</v>
      </c>
      <c r="D139" s="31" t="s">
        <v>60</v>
      </c>
      <c r="E139" s="31" t="s">
        <v>63</v>
      </c>
      <c r="F139" s="38"/>
      <c r="G139" s="9">
        <f t="shared" si="179"/>
        <v>43088</v>
      </c>
      <c r="H139" s="9">
        <f t="shared" si="179"/>
        <v>0</v>
      </c>
      <c r="I139" s="9">
        <f t="shared" si="180"/>
        <v>0</v>
      </c>
      <c r="J139" s="9">
        <f t="shared" si="181"/>
        <v>0</v>
      </c>
      <c r="K139" s="9">
        <f t="shared" si="182"/>
        <v>0</v>
      </c>
      <c r="L139" s="9">
        <f t="shared" si="183"/>
        <v>0</v>
      </c>
      <c r="M139" s="9">
        <f t="shared" si="184"/>
        <v>43088</v>
      </c>
      <c r="N139" s="9">
        <f t="shared" si="185"/>
        <v>0</v>
      </c>
      <c r="O139" s="9">
        <f t="shared" si="185"/>
        <v>0</v>
      </c>
      <c r="P139" s="9">
        <f t="shared" si="185"/>
        <v>0</v>
      </c>
      <c r="Q139" s="9">
        <f t="shared" si="185"/>
        <v>0</v>
      </c>
      <c r="R139" s="9">
        <f t="shared" si="185"/>
        <v>0</v>
      </c>
      <c r="S139" s="9">
        <f t="shared" si="185"/>
        <v>43088</v>
      </c>
      <c r="T139" s="9">
        <f t="shared" si="185"/>
        <v>0</v>
      </c>
      <c r="U139" s="9">
        <f t="shared" si="185"/>
        <v>0</v>
      </c>
      <c r="V139" s="9">
        <f t="shared" si="185"/>
        <v>0</v>
      </c>
      <c r="W139" s="9">
        <f t="shared" si="185"/>
        <v>0</v>
      </c>
      <c r="X139" s="9">
        <f t="shared" si="185"/>
        <v>0</v>
      </c>
      <c r="Y139" s="9">
        <f t="shared" si="185"/>
        <v>43088</v>
      </c>
      <c r="Z139" s="9">
        <f t="shared" si="185"/>
        <v>0</v>
      </c>
      <c r="AA139" s="87">
        <f t="shared" si="186"/>
        <v>0</v>
      </c>
      <c r="AB139" s="87">
        <f t="shared" si="186"/>
        <v>0</v>
      </c>
      <c r="AC139" s="87">
        <f t="shared" si="186"/>
        <v>0</v>
      </c>
      <c r="AD139" s="87">
        <f t="shared" si="186"/>
        <v>0</v>
      </c>
      <c r="AE139" s="87">
        <f t="shared" si="186"/>
        <v>43088</v>
      </c>
      <c r="AF139" s="87">
        <f t="shared" si="186"/>
        <v>0</v>
      </c>
      <c r="AG139" s="9">
        <f t="shared" si="186"/>
        <v>0</v>
      </c>
      <c r="AH139" s="9">
        <f t="shared" si="186"/>
        <v>0</v>
      </c>
      <c r="AI139" s="9">
        <f t="shared" si="186"/>
        <v>0</v>
      </c>
      <c r="AJ139" s="9">
        <f t="shared" si="186"/>
        <v>0</v>
      </c>
      <c r="AK139" s="9">
        <f t="shared" si="186"/>
        <v>43088</v>
      </c>
      <c r="AL139" s="9">
        <f t="shared" si="186"/>
        <v>0</v>
      </c>
    </row>
    <row r="140" spans="1:38" hidden="1">
      <c r="A140" s="26" t="s">
        <v>15</v>
      </c>
      <c r="B140" s="31">
        <v>902</v>
      </c>
      <c r="C140" s="31" t="s">
        <v>22</v>
      </c>
      <c r="D140" s="31" t="s">
        <v>60</v>
      </c>
      <c r="E140" s="31" t="s">
        <v>64</v>
      </c>
      <c r="F140" s="32"/>
      <c r="G140" s="11">
        <f t="shared" si="179"/>
        <v>43088</v>
      </c>
      <c r="H140" s="11">
        <f t="shared" si="179"/>
        <v>0</v>
      </c>
      <c r="I140" s="11">
        <f t="shared" si="180"/>
        <v>0</v>
      </c>
      <c r="J140" s="11">
        <f t="shared" si="181"/>
        <v>0</v>
      </c>
      <c r="K140" s="11">
        <f t="shared" si="182"/>
        <v>0</v>
      </c>
      <c r="L140" s="11">
        <f t="shared" si="183"/>
        <v>0</v>
      </c>
      <c r="M140" s="11">
        <f t="shared" si="184"/>
        <v>43088</v>
      </c>
      <c r="N140" s="11">
        <f t="shared" si="185"/>
        <v>0</v>
      </c>
      <c r="O140" s="11">
        <f t="shared" si="185"/>
        <v>0</v>
      </c>
      <c r="P140" s="11">
        <f t="shared" si="185"/>
        <v>0</v>
      </c>
      <c r="Q140" s="11">
        <f t="shared" si="185"/>
        <v>0</v>
      </c>
      <c r="R140" s="11">
        <f t="shared" si="185"/>
        <v>0</v>
      </c>
      <c r="S140" s="11">
        <f t="shared" si="185"/>
        <v>43088</v>
      </c>
      <c r="T140" s="11">
        <f t="shared" si="185"/>
        <v>0</v>
      </c>
      <c r="U140" s="11">
        <f t="shared" si="185"/>
        <v>0</v>
      </c>
      <c r="V140" s="11">
        <f t="shared" si="185"/>
        <v>0</v>
      </c>
      <c r="W140" s="11">
        <f t="shared" si="185"/>
        <v>0</v>
      </c>
      <c r="X140" s="11">
        <f t="shared" si="185"/>
        <v>0</v>
      </c>
      <c r="Y140" s="11">
        <f t="shared" si="185"/>
        <v>43088</v>
      </c>
      <c r="Z140" s="11">
        <f t="shared" si="185"/>
        <v>0</v>
      </c>
      <c r="AA140" s="89">
        <f t="shared" si="186"/>
        <v>0</v>
      </c>
      <c r="AB140" s="89">
        <f t="shared" si="186"/>
        <v>0</v>
      </c>
      <c r="AC140" s="89">
        <f t="shared" si="186"/>
        <v>0</v>
      </c>
      <c r="AD140" s="89">
        <f t="shared" si="186"/>
        <v>0</v>
      </c>
      <c r="AE140" s="89">
        <f t="shared" si="186"/>
        <v>43088</v>
      </c>
      <c r="AF140" s="89">
        <f t="shared" si="186"/>
        <v>0</v>
      </c>
      <c r="AG140" s="11">
        <f t="shared" si="186"/>
        <v>0</v>
      </c>
      <c r="AH140" s="11">
        <f t="shared" si="186"/>
        <v>0</v>
      </c>
      <c r="AI140" s="11">
        <f t="shared" si="186"/>
        <v>0</v>
      </c>
      <c r="AJ140" s="11">
        <f t="shared" si="186"/>
        <v>0</v>
      </c>
      <c r="AK140" s="11">
        <f t="shared" si="186"/>
        <v>43088</v>
      </c>
      <c r="AL140" s="11">
        <f t="shared" si="186"/>
        <v>0</v>
      </c>
    </row>
    <row r="141" spans="1:38" hidden="1">
      <c r="A141" s="26" t="s">
        <v>61</v>
      </c>
      <c r="B141" s="31">
        <v>902</v>
      </c>
      <c r="C141" s="31" t="s">
        <v>22</v>
      </c>
      <c r="D141" s="31" t="s">
        <v>60</v>
      </c>
      <c r="E141" s="31" t="s">
        <v>65</v>
      </c>
      <c r="F141" s="32"/>
      <c r="G141" s="11">
        <f>G144+G142</f>
        <v>43088</v>
      </c>
      <c r="H141" s="11">
        <f t="shared" ref="H141:I141" si="187">H144+H142</f>
        <v>0</v>
      </c>
      <c r="I141" s="11">
        <f t="shared" si="187"/>
        <v>0</v>
      </c>
      <c r="J141" s="11">
        <f t="shared" ref="J141:O141" si="188">J144+J142</f>
        <v>0</v>
      </c>
      <c r="K141" s="11">
        <f t="shared" si="188"/>
        <v>0</v>
      </c>
      <c r="L141" s="11">
        <f t="shared" si="188"/>
        <v>0</v>
      </c>
      <c r="M141" s="11">
        <f t="shared" si="188"/>
        <v>43088</v>
      </c>
      <c r="N141" s="11">
        <f t="shared" si="188"/>
        <v>0</v>
      </c>
      <c r="O141" s="11">
        <f t="shared" si="188"/>
        <v>0</v>
      </c>
      <c r="P141" s="11">
        <f t="shared" ref="P141:U141" si="189">P144+P142</f>
        <v>0</v>
      </c>
      <c r="Q141" s="11">
        <f t="shared" si="189"/>
        <v>0</v>
      </c>
      <c r="R141" s="11">
        <f t="shared" si="189"/>
        <v>0</v>
      </c>
      <c r="S141" s="11">
        <f t="shared" si="189"/>
        <v>43088</v>
      </c>
      <c r="T141" s="11">
        <f t="shared" si="189"/>
        <v>0</v>
      </c>
      <c r="U141" s="11">
        <f t="shared" si="189"/>
        <v>0</v>
      </c>
      <c r="V141" s="11">
        <f t="shared" ref="V141:AA141" si="190">V144+V142</f>
        <v>0</v>
      </c>
      <c r="W141" s="11">
        <f t="shared" si="190"/>
        <v>0</v>
      </c>
      <c r="X141" s="11">
        <f t="shared" si="190"/>
        <v>0</v>
      </c>
      <c r="Y141" s="11">
        <f t="shared" si="190"/>
        <v>43088</v>
      </c>
      <c r="Z141" s="11">
        <f t="shared" si="190"/>
        <v>0</v>
      </c>
      <c r="AA141" s="89">
        <f t="shared" si="190"/>
        <v>0</v>
      </c>
      <c r="AB141" s="89">
        <f t="shared" ref="AB141:AG141" si="191">AB144+AB142</f>
        <v>0</v>
      </c>
      <c r="AC141" s="89">
        <f t="shared" si="191"/>
        <v>0</v>
      </c>
      <c r="AD141" s="89">
        <f t="shared" si="191"/>
        <v>0</v>
      </c>
      <c r="AE141" s="89">
        <f t="shared" si="191"/>
        <v>43088</v>
      </c>
      <c r="AF141" s="89">
        <f t="shared" si="191"/>
        <v>0</v>
      </c>
      <c r="AG141" s="11">
        <f t="shared" si="191"/>
        <v>0</v>
      </c>
      <c r="AH141" s="11">
        <f t="shared" ref="AH141:AL141" si="192">AH144+AH142</f>
        <v>0</v>
      </c>
      <c r="AI141" s="11">
        <f t="shared" si="192"/>
        <v>0</v>
      </c>
      <c r="AJ141" s="11">
        <f t="shared" si="192"/>
        <v>0</v>
      </c>
      <c r="AK141" s="11">
        <f t="shared" si="192"/>
        <v>43088</v>
      </c>
      <c r="AL141" s="11">
        <f t="shared" si="192"/>
        <v>0</v>
      </c>
    </row>
    <row r="142" spans="1:38" ht="33.6" hidden="1">
      <c r="A142" s="26" t="s">
        <v>244</v>
      </c>
      <c r="B142" s="31">
        <v>902</v>
      </c>
      <c r="C142" s="31" t="s">
        <v>22</v>
      </c>
      <c r="D142" s="31" t="s">
        <v>60</v>
      </c>
      <c r="E142" s="31" t="s">
        <v>65</v>
      </c>
      <c r="F142" s="32">
        <v>200</v>
      </c>
      <c r="G142" s="11">
        <f t="shared" ref="G142:AL142" si="193">G143</f>
        <v>5682</v>
      </c>
      <c r="H142" s="11">
        <f t="shared" si="193"/>
        <v>0</v>
      </c>
      <c r="I142" s="11">
        <f t="shared" si="193"/>
        <v>0</v>
      </c>
      <c r="J142" s="11">
        <f t="shared" si="193"/>
        <v>0</v>
      </c>
      <c r="K142" s="11">
        <f t="shared" si="193"/>
        <v>0</v>
      </c>
      <c r="L142" s="11">
        <f t="shared" si="193"/>
        <v>0</v>
      </c>
      <c r="M142" s="11">
        <f t="shared" si="193"/>
        <v>5682</v>
      </c>
      <c r="N142" s="11">
        <f t="shared" si="193"/>
        <v>0</v>
      </c>
      <c r="O142" s="11">
        <f t="shared" si="193"/>
        <v>0</v>
      </c>
      <c r="P142" s="11">
        <f t="shared" si="193"/>
        <v>0</v>
      </c>
      <c r="Q142" s="11">
        <f t="shared" si="193"/>
        <v>0</v>
      </c>
      <c r="R142" s="11">
        <f t="shared" si="193"/>
        <v>0</v>
      </c>
      <c r="S142" s="11">
        <f t="shared" si="193"/>
        <v>5682</v>
      </c>
      <c r="T142" s="11">
        <f t="shared" si="193"/>
        <v>0</v>
      </c>
      <c r="U142" s="11">
        <f t="shared" si="193"/>
        <v>0</v>
      </c>
      <c r="V142" s="11">
        <f t="shared" si="193"/>
        <v>0</v>
      </c>
      <c r="W142" s="11">
        <f t="shared" si="193"/>
        <v>0</v>
      </c>
      <c r="X142" s="11">
        <f t="shared" si="193"/>
        <v>0</v>
      </c>
      <c r="Y142" s="11">
        <f t="shared" si="193"/>
        <v>5682</v>
      </c>
      <c r="Z142" s="11">
        <f t="shared" si="193"/>
        <v>0</v>
      </c>
      <c r="AA142" s="89">
        <f t="shared" si="193"/>
        <v>0</v>
      </c>
      <c r="AB142" s="89">
        <f t="shared" si="193"/>
        <v>0</v>
      </c>
      <c r="AC142" s="89">
        <f t="shared" si="193"/>
        <v>0</v>
      </c>
      <c r="AD142" s="89">
        <f t="shared" si="193"/>
        <v>0</v>
      </c>
      <c r="AE142" s="89">
        <f t="shared" si="193"/>
        <v>5682</v>
      </c>
      <c r="AF142" s="89">
        <f t="shared" si="193"/>
        <v>0</v>
      </c>
      <c r="AG142" s="11">
        <f t="shared" si="193"/>
        <v>0</v>
      </c>
      <c r="AH142" s="11">
        <f t="shared" si="193"/>
        <v>0</v>
      </c>
      <c r="AI142" s="11">
        <f t="shared" si="193"/>
        <v>0</v>
      </c>
      <c r="AJ142" s="11">
        <f t="shared" si="193"/>
        <v>0</v>
      </c>
      <c r="AK142" s="11">
        <f t="shared" si="193"/>
        <v>5682</v>
      </c>
      <c r="AL142" s="11">
        <f t="shared" si="193"/>
        <v>0</v>
      </c>
    </row>
    <row r="143" spans="1:38" ht="33.6" hidden="1">
      <c r="A143" s="26" t="s">
        <v>37</v>
      </c>
      <c r="B143" s="31">
        <v>902</v>
      </c>
      <c r="C143" s="31" t="s">
        <v>22</v>
      </c>
      <c r="D143" s="31" t="s">
        <v>60</v>
      </c>
      <c r="E143" s="31" t="s">
        <v>65</v>
      </c>
      <c r="F143" s="32">
        <v>240</v>
      </c>
      <c r="G143" s="9">
        <v>5682</v>
      </c>
      <c r="H143" s="10"/>
      <c r="I143" s="9"/>
      <c r="J143" s="10"/>
      <c r="K143" s="9"/>
      <c r="L143" s="10"/>
      <c r="M143" s="9">
        <f>G143+I143+J143+K143+L143</f>
        <v>5682</v>
      </c>
      <c r="N143" s="10">
        <f>H143+L143</f>
        <v>0</v>
      </c>
      <c r="O143" s="9"/>
      <c r="P143" s="10"/>
      <c r="Q143" s="9"/>
      <c r="R143" s="10"/>
      <c r="S143" s="9">
        <f>M143+O143+P143+Q143+R143</f>
        <v>5682</v>
      </c>
      <c r="T143" s="10">
        <f>N143+R143</f>
        <v>0</v>
      </c>
      <c r="U143" s="9"/>
      <c r="V143" s="10"/>
      <c r="W143" s="9"/>
      <c r="X143" s="10"/>
      <c r="Y143" s="9">
        <f>S143+U143+V143+W143+X143</f>
        <v>5682</v>
      </c>
      <c r="Z143" s="10">
        <f>T143+X143</f>
        <v>0</v>
      </c>
      <c r="AA143" s="87"/>
      <c r="AB143" s="88"/>
      <c r="AC143" s="87"/>
      <c r="AD143" s="88"/>
      <c r="AE143" s="87">
        <f>Y143+AA143+AB143+AC143+AD143</f>
        <v>5682</v>
      </c>
      <c r="AF143" s="88">
        <f>Z143+AD143</f>
        <v>0</v>
      </c>
      <c r="AG143" s="9"/>
      <c r="AH143" s="10"/>
      <c r="AI143" s="9"/>
      <c r="AJ143" s="10"/>
      <c r="AK143" s="9">
        <f>AE143+AG143+AH143+AI143+AJ143</f>
        <v>5682</v>
      </c>
      <c r="AL143" s="10">
        <f>AF143+AJ143</f>
        <v>0</v>
      </c>
    </row>
    <row r="144" spans="1:38" hidden="1">
      <c r="A144" s="26" t="s">
        <v>66</v>
      </c>
      <c r="B144" s="31">
        <v>902</v>
      </c>
      <c r="C144" s="31" t="s">
        <v>22</v>
      </c>
      <c r="D144" s="31" t="s">
        <v>60</v>
      </c>
      <c r="E144" s="31" t="s">
        <v>65</v>
      </c>
      <c r="F144" s="32">
        <v>800</v>
      </c>
      <c r="G144" s="11">
        <f t="shared" ref="G144:H144" si="194">G145+G146</f>
        <v>37406</v>
      </c>
      <c r="H144" s="11">
        <f t="shared" si="194"/>
        <v>0</v>
      </c>
      <c r="I144" s="11">
        <f t="shared" ref="I144:N144" si="195">I145+I146</f>
        <v>0</v>
      </c>
      <c r="J144" s="11">
        <f t="shared" si="195"/>
        <v>0</v>
      </c>
      <c r="K144" s="11">
        <f t="shared" si="195"/>
        <v>0</v>
      </c>
      <c r="L144" s="11">
        <f t="shared" si="195"/>
        <v>0</v>
      </c>
      <c r="M144" s="11">
        <f t="shared" si="195"/>
        <v>37406</v>
      </c>
      <c r="N144" s="11">
        <f t="shared" si="195"/>
        <v>0</v>
      </c>
      <c r="O144" s="11">
        <f t="shared" ref="O144:T144" si="196">O145+O146</f>
        <v>0</v>
      </c>
      <c r="P144" s="11">
        <f t="shared" si="196"/>
        <v>0</v>
      </c>
      <c r="Q144" s="11">
        <f t="shared" si="196"/>
        <v>0</v>
      </c>
      <c r="R144" s="11">
        <f t="shared" si="196"/>
        <v>0</v>
      </c>
      <c r="S144" s="11">
        <f t="shared" si="196"/>
        <v>37406</v>
      </c>
      <c r="T144" s="11">
        <f t="shared" si="196"/>
        <v>0</v>
      </c>
      <c r="U144" s="11">
        <f t="shared" ref="U144:Z144" si="197">U145+U146</f>
        <v>0</v>
      </c>
      <c r="V144" s="11">
        <f t="shared" si="197"/>
        <v>0</v>
      </c>
      <c r="W144" s="11">
        <f t="shared" si="197"/>
        <v>0</v>
      </c>
      <c r="X144" s="11">
        <f t="shared" si="197"/>
        <v>0</v>
      </c>
      <c r="Y144" s="11">
        <f t="shared" si="197"/>
        <v>37406</v>
      </c>
      <c r="Z144" s="11">
        <f t="shared" si="197"/>
        <v>0</v>
      </c>
      <c r="AA144" s="89">
        <f t="shared" ref="AA144:AF144" si="198">AA145+AA146</f>
        <v>0</v>
      </c>
      <c r="AB144" s="89">
        <f t="shared" si="198"/>
        <v>0</v>
      </c>
      <c r="AC144" s="89">
        <f t="shared" si="198"/>
        <v>0</v>
      </c>
      <c r="AD144" s="89">
        <f t="shared" si="198"/>
        <v>0</v>
      </c>
      <c r="AE144" s="89">
        <f t="shared" si="198"/>
        <v>37406</v>
      </c>
      <c r="AF144" s="89">
        <f t="shared" si="198"/>
        <v>0</v>
      </c>
      <c r="AG144" s="11">
        <f t="shared" ref="AG144:AL144" si="199">AG145+AG146</f>
        <v>0</v>
      </c>
      <c r="AH144" s="11">
        <f t="shared" si="199"/>
        <v>0</v>
      </c>
      <c r="AI144" s="11">
        <f t="shared" si="199"/>
        <v>0</v>
      </c>
      <c r="AJ144" s="11">
        <f t="shared" si="199"/>
        <v>0</v>
      </c>
      <c r="AK144" s="11">
        <f t="shared" si="199"/>
        <v>37406</v>
      </c>
      <c r="AL144" s="11">
        <f t="shared" si="199"/>
        <v>0</v>
      </c>
    </row>
    <row r="145" spans="1:38" hidden="1">
      <c r="A145" s="26" t="s">
        <v>156</v>
      </c>
      <c r="B145" s="31">
        <v>902</v>
      </c>
      <c r="C145" s="31" t="s">
        <v>22</v>
      </c>
      <c r="D145" s="31" t="s">
        <v>60</v>
      </c>
      <c r="E145" s="31" t="s">
        <v>65</v>
      </c>
      <c r="F145" s="32">
        <v>830</v>
      </c>
      <c r="G145" s="9">
        <f>41453-13847</f>
        <v>27606</v>
      </c>
      <c r="H145" s="10"/>
      <c r="I145" s="9"/>
      <c r="J145" s="10"/>
      <c r="K145" s="9"/>
      <c r="L145" s="10"/>
      <c r="M145" s="9">
        <f t="shared" ref="M145:M146" si="200">G145+I145+J145+K145+L145</f>
        <v>27606</v>
      </c>
      <c r="N145" s="10">
        <f t="shared" ref="N145:N146" si="201">H145+L145</f>
        <v>0</v>
      </c>
      <c r="O145" s="9"/>
      <c r="P145" s="11">
        <f>63134-63134</f>
        <v>0</v>
      </c>
      <c r="Q145" s="9"/>
      <c r="R145" s="10"/>
      <c r="S145" s="9">
        <f t="shared" ref="S145:S146" si="202">M145+O145+P145+Q145+R145</f>
        <v>27606</v>
      </c>
      <c r="T145" s="10">
        <f t="shared" ref="T145:T146" si="203">N145+R145</f>
        <v>0</v>
      </c>
      <c r="U145" s="9"/>
      <c r="V145" s="11"/>
      <c r="W145" s="9"/>
      <c r="X145" s="10"/>
      <c r="Y145" s="9">
        <f t="shared" ref="Y145:Y146" si="204">S145+U145+V145+W145+X145</f>
        <v>27606</v>
      </c>
      <c r="Z145" s="10">
        <f t="shared" ref="Z145:Z146" si="205">T145+X145</f>
        <v>0</v>
      </c>
      <c r="AA145" s="87"/>
      <c r="AB145" s="89"/>
      <c r="AC145" s="87"/>
      <c r="AD145" s="88"/>
      <c r="AE145" s="87">
        <f t="shared" ref="AE145:AE146" si="206">Y145+AA145+AB145+AC145+AD145</f>
        <v>27606</v>
      </c>
      <c r="AF145" s="88">
        <f t="shared" ref="AF145:AF146" si="207">Z145+AD145</f>
        <v>0</v>
      </c>
      <c r="AG145" s="9"/>
      <c r="AH145" s="11"/>
      <c r="AI145" s="9"/>
      <c r="AJ145" s="10"/>
      <c r="AK145" s="9">
        <f t="shared" ref="AK145:AK146" si="208">AE145+AG145+AH145+AI145+AJ145</f>
        <v>27606</v>
      </c>
      <c r="AL145" s="10">
        <f t="shared" ref="AL145:AL146" si="209">AF145+AJ145</f>
        <v>0</v>
      </c>
    </row>
    <row r="146" spans="1:38" ht="50.25" hidden="1" customHeight="1">
      <c r="A146" s="26" t="s">
        <v>157</v>
      </c>
      <c r="B146" s="31">
        <v>902</v>
      </c>
      <c r="C146" s="31" t="s">
        <v>22</v>
      </c>
      <c r="D146" s="31" t="s">
        <v>60</v>
      </c>
      <c r="E146" s="31" t="s">
        <v>65</v>
      </c>
      <c r="F146" s="32">
        <v>840</v>
      </c>
      <c r="G146" s="9">
        <v>9800</v>
      </c>
      <c r="H146" s="10"/>
      <c r="I146" s="9"/>
      <c r="J146" s="10"/>
      <c r="K146" s="9"/>
      <c r="L146" s="10"/>
      <c r="M146" s="9">
        <f t="shared" si="200"/>
        <v>9800</v>
      </c>
      <c r="N146" s="10">
        <f t="shared" si="201"/>
        <v>0</v>
      </c>
      <c r="O146" s="9"/>
      <c r="P146" s="10"/>
      <c r="Q146" s="9"/>
      <c r="R146" s="10"/>
      <c r="S146" s="9">
        <f t="shared" si="202"/>
        <v>9800</v>
      </c>
      <c r="T146" s="10">
        <f t="shared" si="203"/>
        <v>0</v>
      </c>
      <c r="U146" s="9"/>
      <c r="V146" s="10"/>
      <c r="W146" s="9"/>
      <c r="X146" s="10"/>
      <c r="Y146" s="9">
        <f t="shared" si="204"/>
        <v>9800</v>
      </c>
      <c r="Z146" s="10">
        <f t="shared" si="205"/>
        <v>0</v>
      </c>
      <c r="AA146" s="87"/>
      <c r="AB146" s="88"/>
      <c r="AC146" s="87"/>
      <c r="AD146" s="88"/>
      <c r="AE146" s="87">
        <f t="shared" si="206"/>
        <v>9800</v>
      </c>
      <c r="AF146" s="88">
        <f t="shared" si="207"/>
        <v>0</v>
      </c>
      <c r="AG146" s="9"/>
      <c r="AH146" s="10"/>
      <c r="AI146" s="9"/>
      <c r="AJ146" s="10"/>
      <c r="AK146" s="9">
        <f t="shared" si="208"/>
        <v>9800</v>
      </c>
      <c r="AL146" s="10">
        <f t="shared" si="209"/>
        <v>0</v>
      </c>
    </row>
    <row r="147" spans="1:38" ht="17.25" hidden="1" customHeight="1">
      <c r="A147" s="26"/>
      <c r="B147" s="31"/>
      <c r="C147" s="31"/>
      <c r="D147" s="31"/>
      <c r="E147" s="31"/>
      <c r="F147" s="32"/>
      <c r="G147" s="9"/>
      <c r="H147" s="10"/>
      <c r="I147" s="9"/>
      <c r="J147" s="10"/>
      <c r="K147" s="9"/>
      <c r="L147" s="10"/>
      <c r="M147" s="9"/>
      <c r="N147" s="10"/>
      <c r="O147" s="9"/>
      <c r="P147" s="10"/>
      <c r="Q147" s="9"/>
      <c r="R147" s="10"/>
      <c r="S147" s="9"/>
      <c r="T147" s="10"/>
      <c r="U147" s="9"/>
      <c r="V147" s="10"/>
      <c r="W147" s="9"/>
      <c r="X147" s="10"/>
      <c r="Y147" s="9"/>
      <c r="Z147" s="10"/>
      <c r="AA147" s="87"/>
      <c r="AB147" s="88"/>
      <c r="AC147" s="87"/>
      <c r="AD147" s="88"/>
      <c r="AE147" s="87"/>
      <c r="AF147" s="88"/>
      <c r="AG147" s="9"/>
      <c r="AH147" s="10"/>
      <c r="AI147" s="9"/>
      <c r="AJ147" s="10"/>
      <c r="AK147" s="9"/>
      <c r="AL147" s="10"/>
    </row>
    <row r="148" spans="1:38" ht="42" hidden="1" customHeight="1">
      <c r="A148" s="24" t="s">
        <v>158</v>
      </c>
      <c r="B148" s="36">
        <v>902</v>
      </c>
      <c r="C148" s="36" t="s">
        <v>60</v>
      </c>
      <c r="D148" s="36" t="s">
        <v>22</v>
      </c>
      <c r="E148" s="36"/>
      <c r="F148" s="37"/>
      <c r="G148" s="13">
        <f t="shared" ref="G148:AL148" si="210">G149</f>
        <v>556902</v>
      </c>
      <c r="H148" s="13">
        <f t="shared" si="210"/>
        <v>65992</v>
      </c>
      <c r="I148" s="13">
        <f t="shared" si="210"/>
        <v>0</v>
      </c>
      <c r="J148" s="13">
        <f t="shared" si="210"/>
        <v>0</v>
      </c>
      <c r="K148" s="13">
        <f t="shared" si="210"/>
        <v>0</v>
      </c>
      <c r="L148" s="13">
        <f t="shared" si="210"/>
        <v>0</v>
      </c>
      <c r="M148" s="13">
        <f t="shared" si="210"/>
        <v>556902</v>
      </c>
      <c r="N148" s="13">
        <f t="shared" si="210"/>
        <v>65992</v>
      </c>
      <c r="O148" s="13">
        <f t="shared" si="210"/>
        <v>0</v>
      </c>
      <c r="P148" s="13">
        <f t="shared" si="210"/>
        <v>0</v>
      </c>
      <c r="Q148" s="13">
        <f t="shared" si="210"/>
        <v>0</v>
      </c>
      <c r="R148" s="13">
        <f t="shared" si="210"/>
        <v>0</v>
      </c>
      <c r="S148" s="13">
        <f t="shared" si="210"/>
        <v>556902</v>
      </c>
      <c r="T148" s="13">
        <f t="shared" si="210"/>
        <v>65992</v>
      </c>
      <c r="U148" s="13">
        <f t="shared" si="210"/>
        <v>0</v>
      </c>
      <c r="V148" s="13">
        <f t="shared" si="210"/>
        <v>0</v>
      </c>
      <c r="W148" s="13">
        <f t="shared" si="210"/>
        <v>0</v>
      </c>
      <c r="X148" s="13">
        <f t="shared" si="210"/>
        <v>0</v>
      </c>
      <c r="Y148" s="13">
        <f t="shared" si="210"/>
        <v>556902</v>
      </c>
      <c r="Z148" s="13">
        <f t="shared" si="210"/>
        <v>65992</v>
      </c>
      <c r="AA148" s="91">
        <f t="shared" si="210"/>
        <v>0</v>
      </c>
      <c r="AB148" s="91">
        <f t="shared" si="210"/>
        <v>0</v>
      </c>
      <c r="AC148" s="91">
        <f t="shared" si="210"/>
        <v>0</v>
      </c>
      <c r="AD148" s="91">
        <f t="shared" si="210"/>
        <v>0</v>
      </c>
      <c r="AE148" s="91">
        <f t="shared" si="210"/>
        <v>556902</v>
      </c>
      <c r="AF148" s="91">
        <f t="shared" si="210"/>
        <v>65992</v>
      </c>
      <c r="AG148" s="13">
        <f t="shared" si="210"/>
        <v>0</v>
      </c>
      <c r="AH148" s="13">
        <f t="shared" si="210"/>
        <v>0</v>
      </c>
      <c r="AI148" s="13">
        <f t="shared" si="210"/>
        <v>0</v>
      </c>
      <c r="AJ148" s="13">
        <f t="shared" si="210"/>
        <v>0</v>
      </c>
      <c r="AK148" s="13">
        <f t="shared" si="210"/>
        <v>556902</v>
      </c>
      <c r="AL148" s="13">
        <f t="shared" si="210"/>
        <v>65992</v>
      </c>
    </row>
    <row r="149" spans="1:38" hidden="1">
      <c r="A149" s="26" t="s">
        <v>62</v>
      </c>
      <c r="B149" s="31">
        <v>902</v>
      </c>
      <c r="C149" s="31" t="s">
        <v>60</v>
      </c>
      <c r="D149" s="31" t="s">
        <v>22</v>
      </c>
      <c r="E149" s="31" t="s">
        <v>63</v>
      </c>
      <c r="F149" s="38"/>
      <c r="G149" s="11">
        <f>G150+G153</f>
        <v>556902</v>
      </c>
      <c r="H149" s="11">
        <f>H150+H153</f>
        <v>65992</v>
      </c>
      <c r="I149" s="11">
        <f t="shared" ref="I149:N149" si="211">I150+I153</f>
        <v>0</v>
      </c>
      <c r="J149" s="11">
        <f t="shared" si="211"/>
        <v>0</v>
      </c>
      <c r="K149" s="11">
        <f t="shared" si="211"/>
        <v>0</v>
      </c>
      <c r="L149" s="11">
        <f t="shared" si="211"/>
        <v>0</v>
      </c>
      <c r="M149" s="11">
        <f t="shared" si="211"/>
        <v>556902</v>
      </c>
      <c r="N149" s="11">
        <f t="shared" si="211"/>
        <v>65992</v>
      </c>
      <c r="O149" s="11">
        <f>O150+O153+O157</f>
        <v>0</v>
      </c>
      <c r="P149" s="11">
        <f t="shared" ref="P149:T149" si="212">P150+P153+P157</f>
        <v>0</v>
      </c>
      <c r="Q149" s="11">
        <f t="shared" si="212"/>
        <v>0</v>
      </c>
      <c r="R149" s="11">
        <f t="shared" si="212"/>
        <v>0</v>
      </c>
      <c r="S149" s="11">
        <f t="shared" si="212"/>
        <v>556902</v>
      </c>
      <c r="T149" s="11">
        <f t="shared" si="212"/>
        <v>65992</v>
      </c>
      <c r="U149" s="11">
        <f>U150+U153+U157</f>
        <v>0</v>
      </c>
      <c r="V149" s="11">
        <f t="shared" ref="V149:Z149" si="213">V150+V153+V157</f>
        <v>0</v>
      </c>
      <c r="W149" s="11">
        <f t="shared" si="213"/>
        <v>0</v>
      </c>
      <c r="X149" s="11">
        <f t="shared" si="213"/>
        <v>0</v>
      </c>
      <c r="Y149" s="11">
        <f t="shared" si="213"/>
        <v>556902</v>
      </c>
      <c r="Z149" s="11">
        <f t="shared" si="213"/>
        <v>65992</v>
      </c>
      <c r="AA149" s="89">
        <f>AA150+AA153+AA157</f>
        <v>0</v>
      </c>
      <c r="AB149" s="89">
        <f t="shared" ref="AB149:AF149" si="214">AB150+AB153+AB157</f>
        <v>0</v>
      </c>
      <c r="AC149" s="89">
        <f t="shared" si="214"/>
        <v>0</v>
      </c>
      <c r="AD149" s="89">
        <f t="shared" si="214"/>
        <v>0</v>
      </c>
      <c r="AE149" s="89">
        <f t="shared" si="214"/>
        <v>556902</v>
      </c>
      <c r="AF149" s="89">
        <f t="shared" si="214"/>
        <v>65992</v>
      </c>
      <c r="AG149" s="11">
        <f>AG150+AG153+AG157</f>
        <v>0</v>
      </c>
      <c r="AH149" s="11">
        <f t="shared" ref="AH149:AL149" si="215">AH150+AH153+AH157</f>
        <v>0</v>
      </c>
      <c r="AI149" s="11">
        <f t="shared" si="215"/>
        <v>0</v>
      </c>
      <c r="AJ149" s="11">
        <f t="shared" si="215"/>
        <v>0</v>
      </c>
      <c r="AK149" s="11">
        <f t="shared" si="215"/>
        <v>556902</v>
      </c>
      <c r="AL149" s="11">
        <f t="shared" si="215"/>
        <v>65992</v>
      </c>
    </row>
    <row r="150" spans="1:38" ht="33.6" hidden="1">
      <c r="A150" s="26" t="s">
        <v>159</v>
      </c>
      <c r="B150" s="31">
        <v>902</v>
      </c>
      <c r="C150" s="31" t="s">
        <v>60</v>
      </c>
      <c r="D150" s="31" t="s">
        <v>22</v>
      </c>
      <c r="E150" s="31" t="s">
        <v>160</v>
      </c>
      <c r="F150" s="32"/>
      <c r="G150" s="11">
        <f t="shared" ref="G150:M150" si="216">G152</f>
        <v>490910</v>
      </c>
      <c r="H150" s="11">
        <f t="shared" ref="H150:O150" si="217">H152</f>
        <v>0</v>
      </c>
      <c r="I150" s="11">
        <f t="shared" si="216"/>
        <v>0</v>
      </c>
      <c r="J150" s="11">
        <f t="shared" si="217"/>
        <v>0</v>
      </c>
      <c r="K150" s="11">
        <f t="shared" si="216"/>
        <v>0</v>
      </c>
      <c r="L150" s="11">
        <f t="shared" si="217"/>
        <v>0</v>
      </c>
      <c r="M150" s="11">
        <f t="shared" si="216"/>
        <v>490910</v>
      </c>
      <c r="N150" s="11">
        <f t="shared" si="217"/>
        <v>0</v>
      </c>
      <c r="O150" s="11">
        <f t="shared" si="217"/>
        <v>0</v>
      </c>
      <c r="P150" s="11">
        <f t="shared" ref="P150:U150" si="218">P152</f>
        <v>0</v>
      </c>
      <c r="Q150" s="11">
        <f t="shared" si="218"/>
        <v>0</v>
      </c>
      <c r="R150" s="11">
        <f t="shared" si="218"/>
        <v>0</v>
      </c>
      <c r="S150" s="11">
        <f t="shared" si="218"/>
        <v>490910</v>
      </c>
      <c r="T150" s="11">
        <f t="shared" si="218"/>
        <v>0</v>
      </c>
      <c r="U150" s="11">
        <f t="shared" si="218"/>
        <v>0</v>
      </c>
      <c r="V150" s="11">
        <f t="shared" ref="V150:AA150" si="219">V152</f>
        <v>0</v>
      </c>
      <c r="W150" s="11">
        <f t="shared" si="219"/>
        <v>0</v>
      </c>
      <c r="X150" s="11">
        <f t="shared" si="219"/>
        <v>0</v>
      </c>
      <c r="Y150" s="11">
        <f t="shared" si="219"/>
        <v>490910</v>
      </c>
      <c r="Z150" s="11">
        <f t="shared" si="219"/>
        <v>0</v>
      </c>
      <c r="AA150" s="89">
        <f t="shared" si="219"/>
        <v>0</v>
      </c>
      <c r="AB150" s="89">
        <f t="shared" ref="AB150:AG150" si="220">AB152</f>
        <v>0</v>
      </c>
      <c r="AC150" s="89">
        <f t="shared" si="220"/>
        <v>0</v>
      </c>
      <c r="AD150" s="89">
        <f t="shared" si="220"/>
        <v>0</v>
      </c>
      <c r="AE150" s="89">
        <f t="shared" si="220"/>
        <v>490910</v>
      </c>
      <c r="AF150" s="89">
        <f t="shared" si="220"/>
        <v>0</v>
      </c>
      <c r="AG150" s="11">
        <f t="shared" si="220"/>
        <v>0</v>
      </c>
      <c r="AH150" s="11">
        <f t="shared" ref="AH150:AL150" si="221">AH152</f>
        <v>0</v>
      </c>
      <c r="AI150" s="11">
        <f t="shared" si="221"/>
        <v>0</v>
      </c>
      <c r="AJ150" s="11">
        <f t="shared" si="221"/>
        <v>0</v>
      </c>
      <c r="AK150" s="11">
        <f t="shared" si="221"/>
        <v>490910</v>
      </c>
      <c r="AL150" s="11">
        <f t="shared" si="221"/>
        <v>0</v>
      </c>
    </row>
    <row r="151" spans="1:38" ht="18" hidden="1" customHeight="1">
      <c r="A151" s="26" t="s">
        <v>161</v>
      </c>
      <c r="B151" s="31">
        <v>902</v>
      </c>
      <c r="C151" s="31" t="s">
        <v>60</v>
      </c>
      <c r="D151" s="31" t="s">
        <v>22</v>
      </c>
      <c r="E151" s="31" t="s">
        <v>160</v>
      </c>
      <c r="F151" s="32">
        <v>700</v>
      </c>
      <c r="G151" s="11">
        <f t="shared" ref="G151:AL151" si="222">G152</f>
        <v>490910</v>
      </c>
      <c r="H151" s="11">
        <f t="shared" si="222"/>
        <v>0</v>
      </c>
      <c r="I151" s="11">
        <f t="shared" si="222"/>
        <v>0</v>
      </c>
      <c r="J151" s="11">
        <f t="shared" si="222"/>
        <v>0</v>
      </c>
      <c r="K151" s="11">
        <f t="shared" si="222"/>
        <v>0</v>
      </c>
      <c r="L151" s="11">
        <f t="shared" si="222"/>
        <v>0</v>
      </c>
      <c r="M151" s="11">
        <f t="shared" si="222"/>
        <v>490910</v>
      </c>
      <c r="N151" s="11">
        <f t="shared" si="222"/>
        <v>0</v>
      </c>
      <c r="O151" s="11">
        <f t="shared" si="222"/>
        <v>0</v>
      </c>
      <c r="P151" s="11">
        <f t="shared" si="222"/>
        <v>0</v>
      </c>
      <c r="Q151" s="11">
        <f t="shared" si="222"/>
        <v>0</v>
      </c>
      <c r="R151" s="11">
        <f t="shared" si="222"/>
        <v>0</v>
      </c>
      <c r="S151" s="11">
        <f t="shared" si="222"/>
        <v>490910</v>
      </c>
      <c r="T151" s="11">
        <f t="shared" si="222"/>
        <v>0</v>
      </c>
      <c r="U151" s="11">
        <f t="shared" si="222"/>
        <v>0</v>
      </c>
      <c r="V151" s="11">
        <f t="shared" si="222"/>
        <v>0</v>
      </c>
      <c r="W151" s="11">
        <f t="shared" si="222"/>
        <v>0</v>
      </c>
      <c r="X151" s="11">
        <f t="shared" si="222"/>
        <v>0</v>
      </c>
      <c r="Y151" s="11">
        <f t="shared" si="222"/>
        <v>490910</v>
      </c>
      <c r="Z151" s="11">
        <f t="shared" si="222"/>
        <v>0</v>
      </c>
      <c r="AA151" s="89">
        <f t="shared" si="222"/>
        <v>0</v>
      </c>
      <c r="AB151" s="89">
        <f t="shared" si="222"/>
        <v>0</v>
      </c>
      <c r="AC151" s="89">
        <f t="shared" si="222"/>
        <v>0</v>
      </c>
      <c r="AD151" s="89">
        <f t="shared" si="222"/>
        <v>0</v>
      </c>
      <c r="AE151" s="89">
        <f t="shared" si="222"/>
        <v>490910</v>
      </c>
      <c r="AF151" s="89">
        <f t="shared" si="222"/>
        <v>0</v>
      </c>
      <c r="AG151" s="11">
        <f t="shared" si="222"/>
        <v>0</v>
      </c>
      <c r="AH151" s="11">
        <f t="shared" si="222"/>
        <v>0</v>
      </c>
      <c r="AI151" s="11">
        <f t="shared" si="222"/>
        <v>0</v>
      </c>
      <c r="AJ151" s="11">
        <f t="shared" si="222"/>
        <v>0</v>
      </c>
      <c r="AK151" s="11">
        <f t="shared" si="222"/>
        <v>490910</v>
      </c>
      <c r="AL151" s="11">
        <f t="shared" si="222"/>
        <v>0</v>
      </c>
    </row>
    <row r="152" spans="1:38" hidden="1">
      <c r="A152" s="26" t="s">
        <v>162</v>
      </c>
      <c r="B152" s="31">
        <v>902</v>
      </c>
      <c r="C152" s="31" t="s">
        <v>60</v>
      </c>
      <c r="D152" s="31" t="s">
        <v>22</v>
      </c>
      <c r="E152" s="31" t="s">
        <v>160</v>
      </c>
      <c r="F152" s="32">
        <v>730</v>
      </c>
      <c r="G152" s="9">
        <f>556902-65992</f>
        <v>490910</v>
      </c>
      <c r="H152" s="10"/>
      <c r="I152" s="9"/>
      <c r="J152" s="10"/>
      <c r="K152" s="9"/>
      <c r="L152" s="10"/>
      <c r="M152" s="9">
        <f>G152+I152+J152+K152+L152</f>
        <v>490910</v>
      </c>
      <c r="N152" s="10">
        <f>H152+L152</f>
        <v>0</v>
      </c>
      <c r="O152" s="9"/>
      <c r="P152" s="10"/>
      <c r="Q152" s="9"/>
      <c r="R152" s="10"/>
      <c r="S152" s="9">
        <f>M152+O152+P152+Q152+R152</f>
        <v>490910</v>
      </c>
      <c r="T152" s="10">
        <f>N152+R152</f>
        <v>0</v>
      </c>
      <c r="U152" s="9"/>
      <c r="V152" s="10"/>
      <c r="W152" s="9"/>
      <c r="X152" s="10"/>
      <c r="Y152" s="9">
        <f>S152+U152+V152+W152+X152</f>
        <v>490910</v>
      </c>
      <c r="Z152" s="10">
        <f>T152+X152</f>
        <v>0</v>
      </c>
      <c r="AA152" s="87"/>
      <c r="AB152" s="88"/>
      <c r="AC152" s="87"/>
      <c r="AD152" s="88"/>
      <c r="AE152" s="87">
        <f>Y152+AA152+AB152+AC152+AD152</f>
        <v>490910</v>
      </c>
      <c r="AF152" s="88">
        <f>Z152+AD152</f>
        <v>0</v>
      </c>
      <c r="AG152" s="9"/>
      <c r="AH152" s="10"/>
      <c r="AI152" s="9"/>
      <c r="AJ152" s="10"/>
      <c r="AK152" s="9">
        <f>AE152+AG152+AH152+AI152+AJ152</f>
        <v>490910</v>
      </c>
      <c r="AL152" s="10">
        <f>AF152+AJ152</f>
        <v>0</v>
      </c>
    </row>
    <row r="153" spans="1:38" ht="33.6" hidden="1">
      <c r="A153" s="75" t="s">
        <v>401</v>
      </c>
      <c r="B153" s="31">
        <v>902</v>
      </c>
      <c r="C153" s="31" t="s">
        <v>60</v>
      </c>
      <c r="D153" s="31" t="s">
        <v>22</v>
      </c>
      <c r="E153" s="31" t="s">
        <v>579</v>
      </c>
      <c r="F153" s="32"/>
      <c r="G153" s="9">
        <f t="shared" ref="G153:V155" si="223">G154</f>
        <v>65992</v>
      </c>
      <c r="H153" s="9">
        <f t="shared" si="223"/>
        <v>65992</v>
      </c>
      <c r="I153" s="9">
        <f t="shared" si="223"/>
        <v>0</v>
      </c>
      <c r="J153" s="9">
        <f t="shared" si="223"/>
        <v>0</v>
      </c>
      <c r="K153" s="9">
        <f t="shared" si="223"/>
        <v>0</v>
      </c>
      <c r="L153" s="9">
        <f t="shared" si="223"/>
        <v>0</v>
      </c>
      <c r="M153" s="9">
        <f t="shared" si="223"/>
        <v>65992</v>
      </c>
      <c r="N153" s="9">
        <f t="shared" si="223"/>
        <v>65992</v>
      </c>
      <c r="O153" s="9">
        <f t="shared" si="223"/>
        <v>0</v>
      </c>
      <c r="P153" s="9">
        <f t="shared" si="223"/>
        <v>0</v>
      </c>
      <c r="Q153" s="9">
        <f t="shared" si="223"/>
        <v>0</v>
      </c>
      <c r="R153" s="9">
        <f t="shared" si="223"/>
        <v>-65992</v>
      </c>
      <c r="S153" s="9">
        <f t="shared" si="223"/>
        <v>0</v>
      </c>
      <c r="T153" s="9">
        <f t="shared" si="223"/>
        <v>0</v>
      </c>
      <c r="U153" s="9">
        <f t="shared" si="223"/>
        <v>0</v>
      </c>
      <c r="V153" s="9">
        <f t="shared" si="223"/>
        <v>0</v>
      </c>
      <c r="W153" s="9">
        <f t="shared" ref="U153:AJ155" si="224">W154</f>
        <v>0</v>
      </c>
      <c r="X153" s="9">
        <f t="shared" si="224"/>
        <v>0</v>
      </c>
      <c r="Y153" s="9">
        <f t="shared" si="224"/>
        <v>0</v>
      </c>
      <c r="Z153" s="9">
        <f t="shared" si="224"/>
        <v>0</v>
      </c>
      <c r="AA153" s="87">
        <f t="shared" si="224"/>
        <v>0</v>
      </c>
      <c r="AB153" s="87">
        <f t="shared" si="224"/>
        <v>0</v>
      </c>
      <c r="AC153" s="87">
        <f t="shared" si="224"/>
        <v>0</v>
      </c>
      <c r="AD153" s="87">
        <f t="shared" si="224"/>
        <v>0</v>
      </c>
      <c r="AE153" s="87">
        <f t="shared" si="224"/>
        <v>0</v>
      </c>
      <c r="AF153" s="87">
        <f t="shared" si="224"/>
        <v>0</v>
      </c>
      <c r="AG153" s="9">
        <f t="shared" si="224"/>
        <v>0</v>
      </c>
      <c r="AH153" s="9">
        <f t="shared" si="224"/>
        <v>0</v>
      </c>
      <c r="AI153" s="9">
        <f t="shared" si="224"/>
        <v>0</v>
      </c>
      <c r="AJ153" s="9">
        <f t="shared" si="224"/>
        <v>0</v>
      </c>
      <c r="AK153" s="9">
        <f t="shared" ref="AG153:AL155" si="225">AK154</f>
        <v>0</v>
      </c>
      <c r="AL153" s="9">
        <f t="shared" si="225"/>
        <v>0</v>
      </c>
    </row>
    <row r="154" spans="1:38" ht="33.6" hidden="1">
      <c r="A154" s="39" t="s">
        <v>402</v>
      </c>
      <c r="B154" s="31">
        <v>902</v>
      </c>
      <c r="C154" s="31" t="s">
        <v>60</v>
      </c>
      <c r="D154" s="31" t="s">
        <v>22</v>
      </c>
      <c r="E154" s="31" t="s">
        <v>578</v>
      </c>
      <c r="F154" s="32"/>
      <c r="G154" s="9">
        <f t="shared" si="223"/>
        <v>65992</v>
      </c>
      <c r="H154" s="9">
        <f t="shared" si="223"/>
        <v>65992</v>
      </c>
      <c r="I154" s="9">
        <f t="shared" si="223"/>
        <v>0</v>
      </c>
      <c r="J154" s="9">
        <f t="shared" si="223"/>
        <v>0</v>
      </c>
      <c r="K154" s="9">
        <f t="shared" si="223"/>
        <v>0</v>
      </c>
      <c r="L154" s="9">
        <f t="shared" si="223"/>
        <v>0</v>
      </c>
      <c r="M154" s="9">
        <f t="shared" si="223"/>
        <v>65992</v>
      </c>
      <c r="N154" s="9">
        <f t="shared" si="223"/>
        <v>65992</v>
      </c>
      <c r="O154" s="9">
        <f t="shared" si="223"/>
        <v>0</v>
      </c>
      <c r="P154" s="9">
        <f t="shared" si="223"/>
        <v>0</v>
      </c>
      <c r="Q154" s="9">
        <f t="shared" si="223"/>
        <v>0</v>
      </c>
      <c r="R154" s="9">
        <f t="shared" si="223"/>
        <v>-65992</v>
      </c>
      <c r="S154" s="9">
        <f t="shared" si="223"/>
        <v>0</v>
      </c>
      <c r="T154" s="9">
        <f t="shared" si="223"/>
        <v>0</v>
      </c>
      <c r="U154" s="9">
        <f t="shared" si="224"/>
        <v>0</v>
      </c>
      <c r="V154" s="9">
        <f t="shared" si="224"/>
        <v>0</v>
      </c>
      <c r="W154" s="9">
        <f t="shared" si="224"/>
        <v>0</v>
      </c>
      <c r="X154" s="9">
        <f t="shared" si="224"/>
        <v>0</v>
      </c>
      <c r="Y154" s="9">
        <f t="shared" si="224"/>
        <v>0</v>
      </c>
      <c r="Z154" s="9">
        <f t="shared" si="224"/>
        <v>0</v>
      </c>
      <c r="AA154" s="87">
        <f t="shared" si="224"/>
        <v>0</v>
      </c>
      <c r="AB154" s="87">
        <f t="shared" si="224"/>
        <v>0</v>
      </c>
      <c r="AC154" s="87">
        <f t="shared" si="224"/>
        <v>0</v>
      </c>
      <c r="AD154" s="87">
        <f t="shared" si="224"/>
        <v>0</v>
      </c>
      <c r="AE154" s="87">
        <f t="shared" si="224"/>
        <v>0</v>
      </c>
      <c r="AF154" s="87">
        <f t="shared" si="224"/>
        <v>0</v>
      </c>
      <c r="AG154" s="9">
        <f t="shared" si="225"/>
        <v>0</v>
      </c>
      <c r="AH154" s="9">
        <f t="shared" si="225"/>
        <v>0</v>
      </c>
      <c r="AI154" s="9">
        <f t="shared" si="225"/>
        <v>0</v>
      </c>
      <c r="AJ154" s="9">
        <f t="shared" si="225"/>
        <v>0</v>
      </c>
      <c r="AK154" s="9">
        <f t="shared" si="225"/>
        <v>0</v>
      </c>
      <c r="AL154" s="9">
        <f t="shared" si="225"/>
        <v>0</v>
      </c>
    </row>
    <row r="155" spans="1:38" hidden="1">
      <c r="A155" s="26" t="s">
        <v>161</v>
      </c>
      <c r="B155" s="31">
        <v>902</v>
      </c>
      <c r="C155" s="31" t="s">
        <v>60</v>
      </c>
      <c r="D155" s="31" t="s">
        <v>22</v>
      </c>
      <c r="E155" s="31" t="s">
        <v>578</v>
      </c>
      <c r="F155" s="32">
        <v>700</v>
      </c>
      <c r="G155" s="9">
        <f t="shared" si="223"/>
        <v>65992</v>
      </c>
      <c r="H155" s="9">
        <f t="shared" si="223"/>
        <v>65992</v>
      </c>
      <c r="I155" s="9">
        <f t="shared" si="223"/>
        <v>0</v>
      </c>
      <c r="J155" s="9">
        <f t="shared" si="223"/>
        <v>0</v>
      </c>
      <c r="K155" s="9">
        <f t="shared" si="223"/>
        <v>0</v>
      </c>
      <c r="L155" s="9">
        <f t="shared" si="223"/>
        <v>0</v>
      </c>
      <c r="M155" s="9">
        <f t="shared" si="223"/>
        <v>65992</v>
      </c>
      <c r="N155" s="9">
        <f t="shared" si="223"/>
        <v>65992</v>
      </c>
      <c r="O155" s="9">
        <f t="shared" si="223"/>
        <v>0</v>
      </c>
      <c r="P155" s="9">
        <f t="shared" si="223"/>
        <v>0</v>
      </c>
      <c r="Q155" s="9">
        <f t="shared" si="223"/>
        <v>0</v>
      </c>
      <c r="R155" s="9">
        <f t="shared" si="223"/>
        <v>-65992</v>
      </c>
      <c r="S155" s="9">
        <f t="shared" si="223"/>
        <v>0</v>
      </c>
      <c r="T155" s="9">
        <f t="shared" si="223"/>
        <v>0</v>
      </c>
      <c r="U155" s="9">
        <f t="shared" si="224"/>
        <v>0</v>
      </c>
      <c r="V155" s="9">
        <f t="shared" si="224"/>
        <v>0</v>
      </c>
      <c r="W155" s="9">
        <f t="shared" si="224"/>
        <v>0</v>
      </c>
      <c r="X155" s="9">
        <f t="shared" si="224"/>
        <v>0</v>
      </c>
      <c r="Y155" s="9">
        <f t="shared" si="224"/>
        <v>0</v>
      </c>
      <c r="Z155" s="9">
        <f t="shared" si="224"/>
        <v>0</v>
      </c>
      <c r="AA155" s="87">
        <f t="shared" si="224"/>
        <v>0</v>
      </c>
      <c r="AB155" s="87">
        <f t="shared" si="224"/>
        <v>0</v>
      </c>
      <c r="AC155" s="87">
        <f t="shared" si="224"/>
        <v>0</v>
      </c>
      <c r="AD155" s="87">
        <f t="shared" si="224"/>
        <v>0</v>
      </c>
      <c r="AE155" s="87">
        <f t="shared" si="224"/>
        <v>0</v>
      </c>
      <c r="AF155" s="87">
        <f t="shared" si="224"/>
        <v>0</v>
      </c>
      <c r="AG155" s="9">
        <f t="shared" si="225"/>
        <v>0</v>
      </c>
      <c r="AH155" s="9">
        <f t="shared" si="225"/>
        <v>0</v>
      </c>
      <c r="AI155" s="9">
        <f t="shared" si="225"/>
        <v>0</v>
      </c>
      <c r="AJ155" s="9">
        <f t="shared" si="225"/>
        <v>0</v>
      </c>
      <c r="AK155" s="9">
        <f t="shared" si="225"/>
        <v>0</v>
      </c>
      <c r="AL155" s="9">
        <f t="shared" si="225"/>
        <v>0</v>
      </c>
    </row>
    <row r="156" spans="1:38" hidden="1">
      <c r="A156" s="26" t="s">
        <v>162</v>
      </c>
      <c r="B156" s="31">
        <v>902</v>
      </c>
      <c r="C156" s="31" t="s">
        <v>60</v>
      </c>
      <c r="D156" s="31" t="s">
        <v>22</v>
      </c>
      <c r="E156" s="31" t="s">
        <v>578</v>
      </c>
      <c r="F156" s="32">
        <v>730</v>
      </c>
      <c r="G156" s="9">
        <v>65992</v>
      </c>
      <c r="H156" s="9">
        <v>65992</v>
      </c>
      <c r="I156" s="9"/>
      <c r="J156" s="9"/>
      <c r="K156" s="9"/>
      <c r="L156" s="9"/>
      <c r="M156" s="9">
        <f>G156+I156+J156+K156+L156</f>
        <v>65992</v>
      </c>
      <c r="N156" s="10">
        <f>H156+L156</f>
        <v>65992</v>
      </c>
      <c r="O156" s="9"/>
      <c r="P156" s="9"/>
      <c r="Q156" s="9"/>
      <c r="R156" s="9">
        <v>-65992</v>
      </c>
      <c r="S156" s="9">
        <f>M156+O156+P156+Q156+R156</f>
        <v>0</v>
      </c>
      <c r="T156" s="9">
        <f>N156+R156</f>
        <v>0</v>
      </c>
      <c r="U156" s="9"/>
      <c r="V156" s="9"/>
      <c r="W156" s="9"/>
      <c r="X156" s="9"/>
      <c r="Y156" s="9">
        <f>S156+U156+V156+W156+X156</f>
        <v>0</v>
      </c>
      <c r="Z156" s="9">
        <f>T156+X156</f>
        <v>0</v>
      </c>
      <c r="AA156" s="87"/>
      <c r="AB156" s="87"/>
      <c r="AC156" s="87"/>
      <c r="AD156" s="87"/>
      <c r="AE156" s="87">
        <f>Y156+AA156+AB156+AC156+AD156</f>
        <v>0</v>
      </c>
      <c r="AF156" s="87">
        <f>Z156+AD156</f>
        <v>0</v>
      </c>
      <c r="AG156" s="9"/>
      <c r="AH156" s="9"/>
      <c r="AI156" s="9"/>
      <c r="AJ156" s="9"/>
      <c r="AK156" s="9">
        <f>AE156+AG156+AH156+AI156+AJ156</f>
        <v>0</v>
      </c>
      <c r="AL156" s="9">
        <f>AF156+AJ156</f>
        <v>0</v>
      </c>
    </row>
    <row r="157" spans="1:38" ht="33.6" hidden="1">
      <c r="A157" s="39" t="s">
        <v>401</v>
      </c>
      <c r="B157" s="31">
        <v>902</v>
      </c>
      <c r="C157" s="31" t="s">
        <v>60</v>
      </c>
      <c r="D157" s="31" t="s">
        <v>22</v>
      </c>
      <c r="E157" s="31" t="s">
        <v>650</v>
      </c>
      <c r="F157" s="32"/>
      <c r="G157" s="9"/>
      <c r="H157" s="9"/>
      <c r="I157" s="9"/>
      <c r="J157" s="9"/>
      <c r="K157" s="9"/>
      <c r="L157" s="9"/>
      <c r="M157" s="9"/>
      <c r="N157" s="10"/>
      <c r="O157" s="9">
        <f>O158</f>
        <v>0</v>
      </c>
      <c r="P157" s="9">
        <f t="shared" ref="P157:AL157" si="226">P158</f>
        <v>0</v>
      </c>
      <c r="Q157" s="9">
        <f t="shared" si="226"/>
        <v>0</v>
      </c>
      <c r="R157" s="9">
        <f t="shared" si="226"/>
        <v>65992</v>
      </c>
      <c r="S157" s="9">
        <f t="shared" si="226"/>
        <v>65992</v>
      </c>
      <c r="T157" s="9">
        <f t="shared" si="226"/>
        <v>65992</v>
      </c>
      <c r="U157" s="9">
        <f>U158</f>
        <v>0</v>
      </c>
      <c r="V157" s="9">
        <f t="shared" si="226"/>
        <v>0</v>
      </c>
      <c r="W157" s="9">
        <f t="shared" si="226"/>
        <v>0</v>
      </c>
      <c r="X157" s="9">
        <f t="shared" si="226"/>
        <v>0</v>
      </c>
      <c r="Y157" s="9">
        <f t="shared" si="226"/>
        <v>65992</v>
      </c>
      <c r="Z157" s="9">
        <f t="shared" si="226"/>
        <v>65992</v>
      </c>
      <c r="AA157" s="87">
        <f>AA158</f>
        <v>0</v>
      </c>
      <c r="AB157" s="87">
        <f t="shared" si="226"/>
        <v>0</v>
      </c>
      <c r="AC157" s="87">
        <f t="shared" si="226"/>
        <v>0</v>
      </c>
      <c r="AD157" s="87">
        <f t="shared" si="226"/>
        <v>0</v>
      </c>
      <c r="AE157" s="87">
        <f t="shared" si="226"/>
        <v>65992</v>
      </c>
      <c r="AF157" s="87">
        <f t="shared" si="226"/>
        <v>65992</v>
      </c>
      <c r="AG157" s="9">
        <f>AG158</f>
        <v>0</v>
      </c>
      <c r="AH157" s="9">
        <f t="shared" si="226"/>
        <v>0</v>
      </c>
      <c r="AI157" s="9">
        <f t="shared" si="226"/>
        <v>0</v>
      </c>
      <c r="AJ157" s="9">
        <f t="shared" si="226"/>
        <v>0</v>
      </c>
      <c r="AK157" s="9">
        <f t="shared" si="226"/>
        <v>65992</v>
      </c>
      <c r="AL157" s="9">
        <f t="shared" si="226"/>
        <v>65992</v>
      </c>
    </row>
    <row r="158" spans="1:38" ht="33.6" hidden="1">
      <c r="A158" s="39" t="s">
        <v>402</v>
      </c>
      <c r="B158" s="31">
        <v>902</v>
      </c>
      <c r="C158" s="31" t="s">
        <v>60</v>
      </c>
      <c r="D158" s="31" t="s">
        <v>22</v>
      </c>
      <c r="E158" s="31" t="s">
        <v>649</v>
      </c>
      <c r="F158" s="32"/>
      <c r="G158" s="9"/>
      <c r="H158" s="9"/>
      <c r="I158" s="9"/>
      <c r="J158" s="9"/>
      <c r="K158" s="9"/>
      <c r="L158" s="9"/>
      <c r="M158" s="9"/>
      <c r="N158" s="10"/>
      <c r="O158" s="9">
        <f>O159</f>
        <v>0</v>
      </c>
      <c r="P158" s="9">
        <f t="shared" ref="P158:AL158" si="227">P159</f>
        <v>0</v>
      </c>
      <c r="Q158" s="9">
        <f t="shared" si="227"/>
        <v>0</v>
      </c>
      <c r="R158" s="9">
        <f t="shared" si="227"/>
        <v>65992</v>
      </c>
      <c r="S158" s="9">
        <f t="shared" si="227"/>
        <v>65992</v>
      </c>
      <c r="T158" s="9">
        <f t="shared" si="227"/>
        <v>65992</v>
      </c>
      <c r="U158" s="9">
        <f>U159</f>
        <v>0</v>
      </c>
      <c r="V158" s="9">
        <f t="shared" si="227"/>
        <v>0</v>
      </c>
      <c r="W158" s="9">
        <f t="shared" si="227"/>
        <v>0</v>
      </c>
      <c r="X158" s="9">
        <f t="shared" si="227"/>
        <v>0</v>
      </c>
      <c r="Y158" s="9">
        <f t="shared" si="227"/>
        <v>65992</v>
      </c>
      <c r="Z158" s="9">
        <f t="shared" si="227"/>
        <v>65992</v>
      </c>
      <c r="AA158" s="87">
        <f>AA159</f>
        <v>0</v>
      </c>
      <c r="AB158" s="87">
        <f t="shared" si="227"/>
        <v>0</v>
      </c>
      <c r="AC158" s="87">
        <f t="shared" si="227"/>
        <v>0</v>
      </c>
      <c r="AD158" s="87">
        <f t="shared" si="227"/>
        <v>0</v>
      </c>
      <c r="AE158" s="87">
        <f t="shared" si="227"/>
        <v>65992</v>
      </c>
      <c r="AF158" s="87">
        <f t="shared" si="227"/>
        <v>65992</v>
      </c>
      <c r="AG158" s="9">
        <f>AG159</f>
        <v>0</v>
      </c>
      <c r="AH158" s="9">
        <f t="shared" si="227"/>
        <v>0</v>
      </c>
      <c r="AI158" s="9">
        <f t="shared" si="227"/>
        <v>0</v>
      </c>
      <c r="AJ158" s="9">
        <f t="shared" si="227"/>
        <v>0</v>
      </c>
      <c r="AK158" s="9">
        <f t="shared" si="227"/>
        <v>65992</v>
      </c>
      <c r="AL158" s="9">
        <f t="shared" si="227"/>
        <v>65992</v>
      </c>
    </row>
    <row r="159" spans="1:38" hidden="1">
      <c r="A159" s="26" t="s">
        <v>161</v>
      </c>
      <c r="B159" s="31">
        <v>902</v>
      </c>
      <c r="C159" s="31" t="s">
        <v>60</v>
      </c>
      <c r="D159" s="31" t="s">
        <v>22</v>
      </c>
      <c r="E159" s="31" t="s">
        <v>649</v>
      </c>
      <c r="F159" s="32">
        <v>700</v>
      </c>
      <c r="G159" s="9"/>
      <c r="H159" s="9"/>
      <c r="I159" s="9"/>
      <c r="J159" s="9"/>
      <c r="K159" s="9"/>
      <c r="L159" s="9"/>
      <c r="M159" s="9"/>
      <c r="N159" s="10"/>
      <c r="O159" s="9">
        <f>O160</f>
        <v>0</v>
      </c>
      <c r="P159" s="9">
        <f t="shared" ref="P159:AL159" si="228">P160</f>
        <v>0</v>
      </c>
      <c r="Q159" s="9">
        <f t="shared" si="228"/>
        <v>0</v>
      </c>
      <c r="R159" s="9">
        <f t="shared" si="228"/>
        <v>65992</v>
      </c>
      <c r="S159" s="9">
        <f t="shared" si="228"/>
        <v>65992</v>
      </c>
      <c r="T159" s="9">
        <f t="shared" si="228"/>
        <v>65992</v>
      </c>
      <c r="U159" s="9">
        <f>U160</f>
        <v>0</v>
      </c>
      <c r="V159" s="9">
        <f t="shared" si="228"/>
        <v>0</v>
      </c>
      <c r="W159" s="9">
        <f t="shared" si="228"/>
        <v>0</v>
      </c>
      <c r="X159" s="9">
        <f t="shared" si="228"/>
        <v>0</v>
      </c>
      <c r="Y159" s="9">
        <f t="shared" si="228"/>
        <v>65992</v>
      </c>
      <c r="Z159" s="9">
        <f t="shared" si="228"/>
        <v>65992</v>
      </c>
      <c r="AA159" s="87">
        <f>AA160</f>
        <v>0</v>
      </c>
      <c r="AB159" s="87">
        <f t="shared" si="228"/>
        <v>0</v>
      </c>
      <c r="AC159" s="87">
        <f t="shared" si="228"/>
        <v>0</v>
      </c>
      <c r="AD159" s="87">
        <f t="shared" si="228"/>
        <v>0</v>
      </c>
      <c r="AE159" s="87">
        <f t="shared" si="228"/>
        <v>65992</v>
      </c>
      <c r="AF159" s="87">
        <f t="shared" si="228"/>
        <v>65992</v>
      </c>
      <c r="AG159" s="9">
        <f>AG160</f>
        <v>0</v>
      </c>
      <c r="AH159" s="9">
        <f t="shared" si="228"/>
        <v>0</v>
      </c>
      <c r="AI159" s="9">
        <f t="shared" si="228"/>
        <v>0</v>
      </c>
      <c r="AJ159" s="9">
        <f t="shared" si="228"/>
        <v>0</v>
      </c>
      <c r="AK159" s="9">
        <f t="shared" si="228"/>
        <v>65992</v>
      </c>
      <c r="AL159" s="9">
        <f t="shared" si="228"/>
        <v>65992</v>
      </c>
    </row>
    <row r="160" spans="1:38" hidden="1">
      <c r="A160" s="26" t="s">
        <v>162</v>
      </c>
      <c r="B160" s="31">
        <v>902</v>
      </c>
      <c r="C160" s="31" t="s">
        <v>60</v>
      </c>
      <c r="D160" s="31" t="s">
        <v>22</v>
      </c>
      <c r="E160" s="31" t="s">
        <v>649</v>
      </c>
      <c r="F160" s="32">
        <v>730</v>
      </c>
      <c r="G160" s="9"/>
      <c r="H160" s="9"/>
      <c r="I160" s="9"/>
      <c r="J160" s="9"/>
      <c r="K160" s="9"/>
      <c r="L160" s="9"/>
      <c r="M160" s="9"/>
      <c r="N160" s="10"/>
      <c r="O160" s="9"/>
      <c r="P160" s="9"/>
      <c r="Q160" s="9"/>
      <c r="R160" s="9">
        <v>65992</v>
      </c>
      <c r="S160" s="9">
        <f>M160+O160+P160+Q160+R160</f>
        <v>65992</v>
      </c>
      <c r="T160" s="9">
        <f>N160+R160</f>
        <v>65992</v>
      </c>
      <c r="U160" s="9"/>
      <c r="V160" s="9"/>
      <c r="W160" s="9"/>
      <c r="X160" s="9"/>
      <c r="Y160" s="9">
        <f>S160+U160+V160+W160+X160</f>
        <v>65992</v>
      </c>
      <c r="Z160" s="9">
        <f>T160+X160</f>
        <v>65992</v>
      </c>
      <c r="AA160" s="87"/>
      <c r="AB160" s="87"/>
      <c r="AC160" s="87"/>
      <c r="AD160" s="87"/>
      <c r="AE160" s="87">
        <f>Y160+AA160+AB160+AC160+AD160</f>
        <v>65992</v>
      </c>
      <c r="AF160" s="87">
        <f>Z160+AD160</f>
        <v>65992</v>
      </c>
      <c r="AG160" s="9"/>
      <c r="AH160" s="9"/>
      <c r="AI160" s="9"/>
      <c r="AJ160" s="9"/>
      <c r="AK160" s="9">
        <f>AE160+AG160+AH160+AI160+AJ160</f>
        <v>65992</v>
      </c>
      <c r="AL160" s="9">
        <f>AF160+AJ160</f>
        <v>65992</v>
      </c>
    </row>
    <row r="161" spans="1:38" hidden="1">
      <c r="A161" s="26"/>
      <c r="B161" s="31"/>
      <c r="C161" s="31"/>
      <c r="D161" s="31"/>
      <c r="E161" s="31"/>
      <c r="F161" s="32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87"/>
      <c r="AB161" s="87"/>
      <c r="AC161" s="87"/>
      <c r="AD161" s="87"/>
      <c r="AE161" s="87"/>
      <c r="AF161" s="87"/>
      <c r="AG161" s="9"/>
      <c r="AH161" s="9"/>
      <c r="AI161" s="9"/>
      <c r="AJ161" s="9"/>
      <c r="AK161" s="9"/>
      <c r="AL161" s="9"/>
    </row>
    <row r="162" spans="1:38" ht="66" hidden="1" customHeight="1">
      <c r="A162" s="40" t="s">
        <v>484</v>
      </c>
      <c r="B162" s="22">
        <v>903</v>
      </c>
      <c r="C162" s="22"/>
      <c r="D162" s="22"/>
      <c r="E162" s="22"/>
      <c r="F162" s="22"/>
      <c r="G162" s="14">
        <f>G164+G183+G190+G197</f>
        <v>52835</v>
      </c>
      <c r="H162" s="14">
        <f>H164+H183+H190+H197</f>
        <v>0</v>
      </c>
      <c r="I162" s="14">
        <f>I164+I183+I190+I176+I197</f>
        <v>3489</v>
      </c>
      <c r="J162" s="14">
        <f t="shared" ref="J162:N162" si="229">J164+J183+J190+J176+J197</f>
        <v>0</v>
      </c>
      <c r="K162" s="14">
        <f t="shared" si="229"/>
        <v>0</v>
      </c>
      <c r="L162" s="14">
        <f t="shared" si="229"/>
        <v>0</v>
      </c>
      <c r="M162" s="14">
        <f t="shared" si="229"/>
        <v>56324</v>
      </c>
      <c r="N162" s="14">
        <f t="shared" si="229"/>
        <v>0</v>
      </c>
      <c r="O162" s="14">
        <f>O164+O183+O190+O176+O197</f>
        <v>0</v>
      </c>
      <c r="P162" s="14">
        <f t="shared" ref="P162:T162" si="230">P164+P183+P190+P176+P197</f>
        <v>0</v>
      </c>
      <c r="Q162" s="14">
        <f t="shared" si="230"/>
        <v>0</v>
      </c>
      <c r="R162" s="14">
        <f t="shared" si="230"/>
        <v>0</v>
      </c>
      <c r="S162" s="14">
        <f t="shared" si="230"/>
        <v>56324</v>
      </c>
      <c r="T162" s="14">
        <f t="shared" si="230"/>
        <v>0</v>
      </c>
      <c r="U162" s="14">
        <f>U164+U183+U190+U176+U197</f>
        <v>0</v>
      </c>
      <c r="V162" s="14">
        <f t="shared" ref="V162:Z162" si="231">V164+V183+V190+V176+V197</f>
        <v>0</v>
      </c>
      <c r="W162" s="14">
        <f t="shared" si="231"/>
        <v>0</v>
      </c>
      <c r="X162" s="14">
        <f t="shared" si="231"/>
        <v>0</v>
      </c>
      <c r="Y162" s="14">
        <f t="shared" si="231"/>
        <v>56324</v>
      </c>
      <c r="Z162" s="14">
        <f t="shared" si="231"/>
        <v>0</v>
      </c>
      <c r="AA162" s="92">
        <f>AA164+AA183+AA190+AA176+AA197+AA227</f>
        <v>0</v>
      </c>
      <c r="AB162" s="92">
        <f t="shared" ref="AB162:AF162" si="232">AB164+AB183+AB190+AB176+AB197+AB227</f>
        <v>0</v>
      </c>
      <c r="AC162" s="92">
        <f t="shared" si="232"/>
        <v>0</v>
      </c>
      <c r="AD162" s="92">
        <f t="shared" si="232"/>
        <v>173835</v>
      </c>
      <c r="AE162" s="92">
        <f t="shared" si="232"/>
        <v>230159</v>
      </c>
      <c r="AF162" s="92">
        <f t="shared" si="232"/>
        <v>173835</v>
      </c>
      <c r="AG162" s="14">
        <f>AG164+AG183+AG190+AG176+AG197+AG227</f>
        <v>0</v>
      </c>
      <c r="AH162" s="14">
        <f t="shared" ref="AH162:AL162" si="233">AH164+AH183+AH190+AH176+AH197+AH227</f>
        <v>0</v>
      </c>
      <c r="AI162" s="14">
        <f t="shared" si="233"/>
        <v>0</v>
      </c>
      <c r="AJ162" s="14">
        <f t="shared" si="233"/>
        <v>0</v>
      </c>
      <c r="AK162" s="14">
        <f t="shared" si="233"/>
        <v>230159</v>
      </c>
      <c r="AL162" s="14">
        <f t="shared" si="233"/>
        <v>173835</v>
      </c>
    </row>
    <row r="163" spans="1:38" ht="17.25" hidden="1" customHeight="1">
      <c r="A163" s="40"/>
      <c r="B163" s="22"/>
      <c r="C163" s="22"/>
      <c r="D163" s="22"/>
      <c r="E163" s="22"/>
      <c r="F163" s="22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92"/>
      <c r="AB163" s="92"/>
      <c r="AC163" s="92"/>
      <c r="AD163" s="92"/>
      <c r="AE163" s="92"/>
      <c r="AF163" s="92"/>
      <c r="AG163" s="14"/>
      <c r="AH163" s="14"/>
      <c r="AI163" s="14"/>
      <c r="AJ163" s="14"/>
      <c r="AK163" s="14"/>
      <c r="AL163" s="14"/>
    </row>
    <row r="164" spans="1:38" ht="17.399999999999999" hidden="1">
      <c r="A164" s="41" t="s">
        <v>59</v>
      </c>
      <c r="B164" s="25">
        <v>903</v>
      </c>
      <c r="C164" s="25" t="s">
        <v>22</v>
      </c>
      <c r="D164" s="25" t="s">
        <v>60</v>
      </c>
      <c r="E164" s="36"/>
      <c r="F164" s="13"/>
      <c r="G164" s="13">
        <f t="shared" ref="G164:V165" si="234">G165</f>
        <v>10299</v>
      </c>
      <c r="H164" s="13">
        <f t="shared" si="234"/>
        <v>0</v>
      </c>
      <c r="I164" s="13">
        <f t="shared" si="234"/>
        <v>0</v>
      </c>
      <c r="J164" s="13">
        <f t="shared" si="234"/>
        <v>0</v>
      </c>
      <c r="K164" s="13">
        <f t="shared" si="234"/>
        <v>0</v>
      </c>
      <c r="L164" s="13">
        <f t="shared" si="234"/>
        <v>0</v>
      </c>
      <c r="M164" s="13">
        <f t="shared" si="234"/>
        <v>10299</v>
      </c>
      <c r="N164" s="13">
        <f t="shared" si="234"/>
        <v>0</v>
      </c>
      <c r="O164" s="13">
        <f t="shared" si="234"/>
        <v>0</v>
      </c>
      <c r="P164" s="13">
        <f t="shared" si="234"/>
        <v>0</v>
      </c>
      <c r="Q164" s="13">
        <f t="shared" si="234"/>
        <v>0</v>
      </c>
      <c r="R164" s="13">
        <f t="shared" si="234"/>
        <v>0</v>
      </c>
      <c r="S164" s="13">
        <f t="shared" si="234"/>
        <v>10299</v>
      </c>
      <c r="T164" s="13">
        <f t="shared" si="234"/>
        <v>0</v>
      </c>
      <c r="U164" s="13">
        <f t="shared" si="234"/>
        <v>0</v>
      </c>
      <c r="V164" s="13">
        <f t="shared" si="234"/>
        <v>0</v>
      </c>
      <c r="W164" s="13">
        <f t="shared" ref="U164:AJ165" si="235">W165</f>
        <v>0</v>
      </c>
      <c r="X164" s="13">
        <f t="shared" si="235"/>
        <v>0</v>
      </c>
      <c r="Y164" s="13">
        <f t="shared" si="235"/>
        <v>10299</v>
      </c>
      <c r="Z164" s="13">
        <f t="shared" si="235"/>
        <v>0</v>
      </c>
      <c r="AA164" s="91">
        <f t="shared" si="235"/>
        <v>0</v>
      </c>
      <c r="AB164" s="91">
        <f t="shared" si="235"/>
        <v>0</v>
      </c>
      <c r="AC164" s="91">
        <f t="shared" si="235"/>
        <v>0</v>
      </c>
      <c r="AD164" s="91">
        <f t="shared" si="235"/>
        <v>0</v>
      </c>
      <c r="AE164" s="91">
        <f t="shared" si="235"/>
        <v>10299</v>
      </c>
      <c r="AF164" s="91">
        <f t="shared" si="235"/>
        <v>0</v>
      </c>
      <c r="AG164" s="13">
        <f t="shared" si="235"/>
        <v>0</v>
      </c>
      <c r="AH164" s="13">
        <f t="shared" si="235"/>
        <v>0</v>
      </c>
      <c r="AI164" s="13">
        <f t="shared" si="235"/>
        <v>0</v>
      </c>
      <c r="AJ164" s="13">
        <f t="shared" si="235"/>
        <v>0</v>
      </c>
      <c r="AK164" s="13">
        <f t="shared" ref="AG164:AL165" si="236">AK165</f>
        <v>10299</v>
      </c>
      <c r="AL164" s="13">
        <f t="shared" si="236"/>
        <v>0</v>
      </c>
    </row>
    <row r="165" spans="1:38" ht="50.4" hidden="1">
      <c r="A165" s="29" t="s">
        <v>435</v>
      </c>
      <c r="B165" s="27">
        <v>903</v>
      </c>
      <c r="C165" s="27" t="s">
        <v>22</v>
      </c>
      <c r="D165" s="27" t="s">
        <v>60</v>
      </c>
      <c r="E165" s="27" t="s">
        <v>74</v>
      </c>
      <c r="F165" s="27"/>
      <c r="G165" s="9">
        <f>G166</f>
        <v>10299</v>
      </c>
      <c r="H165" s="9">
        <f>H166</f>
        <v>0</v>
      </c>
      <c r="I165" s="9">
        <f t="shared" si="234"/>
        <v>0</v>
      </c>
      <c r="J165" s="9">
        <f t="shared" si="234"/>
        <v>0</v>
      </c>
      <c r="K165" s="9">
        <f t="shared" si="234"/>
        <v>0</v>
      </c>
      <c r="L165" s="9">
        <f t="shared" si="234"/>
        <v>0</v>
      </c>
      <c r="M165" s="9">
        <f t="shared" si="234"/>
        <v>10299</v>
      </c>
      <c r="N165" s="9">
        <f t="shared" si="234"/>
        <v>0</v>
      </c>
      <c r="O165" s="9">
        <f t="shared" si="234"/>
        <v>0</v>
      </c>
      <c r="P165" s="9">
        <f t="shared" si="234"/>
        <v>0</v>
      </c>
      <c r="Q165" s="9">
        <f t="shared" si="234"/>
        <v>0</v>
      </c>
      <c r="R165" s="9">
        <f t="shared" si="234"/>
        <v>0</v>
      </c>
      <c r="S165" s="9">
        <f t="shared" si="234"/>
        <v>10299</v>
      </c>
      <c r="T165" s="9">
        <f t="shared" si="234"/>
        <v>0</v>
      </c>
      <c r="U165" s="9">
        <f t="shared" si="235"/>
        <v>0</v>
      </c>
      <c r="V165" s="9">
        <f t="shared" si="235"/>
        <v>0</v>
      </c>
      <c r="W165" s="9">
        <f t="shared" si="235"/>
        <v>0</v>
      </c>
      <c r="X165" s="9">
        <f t="shared" si="235"/>
        <v>0</v>
      </c>
      <c r="Y165" s="9">
        <f t="shared" si="235"/>
        <v>10299</v>
      </c>
      <c r="Z165" s="9">
        <f t="shared" si="235"/>
        <v>0</v>
      </c>
      <c r="AA165" s="87">
        <f t="shared" si="235"/>
        <v>0</v>
      </c>
      <c r="AB165" s="87">
        <f t="shared" si="235"/>
        <v>0</v>
      </c>
      <c r="AC165" s="87">
        <f t="shared" si="235"/>
        <v>0</v>
      </c>
      <c r="AD165" s="87">
        <f t="shared" si="235"/>
        <v>0</v>
      </c>
      <c r="AE165" s="87">
        <f t="shared" si="235"/>
        <v>10299</v>
      </c>
      <c r="AF165" s="87">
        <f t="shared" si="235"/>
        <v>0</v>
      </c>
      <c r="AG165" s="9">
        <f t="shared" si="236"/>
        <v>0</v>
      </c>
      <c r="AH165" s="9">
        <f t="shared" si="236"/>
        <v>0</v>
      </c>
      <c r="AI165" s="9">
        <f t="shared" si="236"/>
        <v>0</v>
      </c>
      <c r="AJ165" s="9">
        <f t="shared" si="236"/>
        <v>0</v>
      </c>
      <c r="AK165" s="9">
        <f t="shared" si="236"/>
        <v>10299</v>
      </c>
      <c r="AL165" s="9">
        <f t="shared" si="236"/>
        <v>0</v>
      </c>
    </row>
    <row r="166" spans="1:38" ht="17.25" hidden="1" customHeight="1">
      <c r="A166" s="29" t="s">
        <v>15</v>
      </c>
      <c r="B166" s="27">
        <v>903</v>
      </c>
      <c r="C166" s="27" t="s">
        <v>22</v>
      </c>
      <c r="D166" s="27" t="s">
        <v>60</v>
      </c>
      <c r="E166" s="27" t="s">
        <v>563</v>
      </c>
      <c r="F166" s="27"/>
      <c r="G166" s="9">
        <f t="shared" ref="G166:H166" si="237">G167+G172</f>
        <v>10299</v>
      </c>
      <c r="H166" s="9">
        <f t="shared" si="237"/>
        <v>0</v>
      </c>
      <c r="I166" s="9">
        <f t="shared" ref="I166:N166" si="238">I167+I172</f>
        <v>0</v>
      </c>
      <c r="J166" s="9">
        <f t="shared" si="238"/>
        <v>0</v>
      </c>
      <c r="K166" s="9">
        <f t="shared" si="238"/>
        <v>0</v>
      </c>
      <c r="L166" s="9">
        <f t="shared" si="238"/>
        <v>0</v>
      </c>
      <c r="M166" s="9">
        <f t="shared" si="238"/>
        <v>10299</v>
      </c>
      <c r="N166" s="9">
        <f t="shared" si="238"/>
        <v>0</v>
      </c>
      <c r="O166" s="9">
        <f t="shared" ref="O166:T166" si="239">O167+O172</f>
        <v>0</v>
      </c>
      <c r="P166" s="9">
        <f t="shared" si="239"/>
        <v>0</v>
      </c>
      <c r="Q166" s="9">
        <f t="shared" si="239"/>
        <v>0</v>
      </c>
      <c r="R166" s="9">
        <f t="shared" si="239"/>
        <v>0</v>
      </c>
      <c r="S166" s="9">
        <f t="shared" si="239"/>
        <v>10299</v>
      </c>
      <c r="T166" s="9">
        <f t="shared" si="239"/>
        <v>0</v>
      </c>
      <c r="U166" s="9">
        <f t="shared" ref="U166:Z166" si="240">U167+U172</f>
        <v>0</v>
      </c>
      <c r="V166" s="9">
        <f t="shared" si="240"/>
        <v>0</v>
      </c>
      <c r="W166" s="9">
        <f t="shared" si="240"/>
        <v>0</v>
      </c>
      <c r="X166" s="9">
        <f t="shared" si="240"/>
        <v>0</v>
      </c>
      <c r="Y166" s="9">
        <f t="shared" si="240"/>
        <v>10299</v>
      </c>
      <c r="Z166" s="9">
        <f t="shared" si="240"/>
        <v>0</v>
      </c>
      <c r="AA166" s="87">
        <f t="shared" ref="AA166:AF166" si="241">AA167+AA172</f>
        <v>0</v>
      </c>
      <c r="AB166" s="87">
        <f t="shared" si="241"/>
        <v>0</v>
      </c>
      <c r="AC166" s="87">
        <f t="shared" si="241"/>
        <v>0</v>
      </c>
      <c r="AD166" s="87">
        <f t="shared" si="241"/>
        <v>0</v>
      </c>
      <c r="AE166" s="87">
        <f t="shared" si="241"/>
        <v>10299</v>
      </c>
      <c r="AF166" s="87">
        <f t="shared" si="241"/>
        <v>0</v>
      </c>
      <c r="AG166" s="9">
        <f t="shared" ref="AG166:AL166" si="242">AG167+AG172</f>
        <v>0</v>
      </c>
      <c r="AH166" s="9">
        <f t="shared" si="242"/>
        <v>0</v>
      </c>
      <c r="AI166" s="9">
        <f t="shared" si="242"/>
        <v>0</v>
      </c>
      <c r="AJ166" s="9">
        <f t="shared" si="242"/>
        <v>0</v>
      </c>
      <c r="AK166" s="9">
        <f t="shared" si="242"/>
        <v>10299</v>
      </c>
      <c r="AL166" s="9">
        <f t="shared" si="242"/>
        <v>0</v>
      </c>
    </row>
    <row r="167" spans="1:38" ht="19.5" hidden="1" customHeight="1">
      <c r="A167" s="29" t="s">
        <v>61</v>
      </c>
      <c r="B167" s="27">
        <v>903</v>
      </c>
      <c r="C167" s="27" t="s">
        <v>22</v>
      </c>
      <c r="D167" s="27" t="s">
        <v>60</v>
      </c>
      <c r="E167" s="27" t="s">
        <v>564</v>
      </c>
      <c r="F167" s="27"/>
      <c r="G167" s="9">
        <f t="shared" ref="G167:H167" si="243">G168+G170</f>
        <v>7573</v>
      </c>
      <c r="H167" s="9">
        <f t="shared" si="243"/>
        <v>0</v>
      </c>
      <c r="I167" s="9">
        <f t="shared" ref="I167:N167" si="244">I168+I170</f>
        <v>0</v>
      </c>
      <c r="J167" s="9">
        <f t="shared" si="244"/>
        <v>0</v>
      </c>
      <c r="K167" s="9">
        <f t="shared" si="244"/>
        <v>0</v>
      </c>
      <c r="L167" s="9">
        <f t="shared" si="244"/>
        <v>0</v>
      </c>
      <c r="M167" s="9">
        <f t="shared" si="244"/>
        <v>7573</v>
      </c>
      <c r="N167" s="9">
        <f t="shared" si="244"/>
        <v>0</v>
      </c>
      <c r="O167" s="9">
        <f t="shared" ref="O167:T167" si="245">O168+O170</f>
        <v>0</v>
      </c>
      <c r="P167" s="9">
        <f t="shared" si="245"/>
        <v>0</v>
      </c>
      <c r="Q167" s="9">
        <f t="shared" si="245"/>
        <v>0</v>
      </c>
      <c r="R167" s="9">
        <f t="shared" si="245"/>
        <v>0</v>
      </c>
      <c r="S167" s="9">
        <f t="shared" si="245"/>
        <v>7573</v>
      </c>
      <c r="T167" s="9">
        <f t="shared" si="245"/>
        <v>0</v>
      </c>
      <c r="U167" s="9">
        <f t="shared" ref="U167:Z167" si="246">U168+U170</f>
        <v>0</v>
      </c>
      <c r="V167" s="9">
        <f t="shared" si="246"/>
        <v>0</v>
      </c>
      <c r="W167" s="9">
        <f t="shared" si="246"/>
        <v>0</v>
      </c>
      <c r="X167" s="9">
        <f t="shared" si="246"/>
        <v>0</v>
      </c>
      <c r="Y167" s="9">
        <f t="shared" si="246"/>
        <v>7573</v>
      </c>
      <c r="Z167" s="9">
        <f t="shared" si="246"/>
        <v>0</v>
      </c>
      <c r="AA167" s="87">
        <f t="shared" ref="AA167:AF167" si="247">AA168+AA170</f>
        <v>0</v>
      </c>
      <c r="AB167" s="87">
        <f t="shared" si="247"/>
        <v>0</v>
      </c>
      <c r="AC167" s="87">
        <f t="shared" si="247"/>
        <v>0</v>
      </c>
      <c r="AD167" s="87">
        <f t="shared" si="247"/>
        <v>0</v>
      </c>
      <c r="AE167" s="87">
        <f t="shared" si="247"/>
        <v>7573</v>
      </c>
      <c r="AF167" s="87">
        <f t="shared" si="247"/>
        <v>0</v>
      </c>
      <c r="AG167" s="9">
        <f t="shared" ref="AG167:AL167" si="248">AG168+AG170</f>
        <v>0</v>
      </c>
      <c r="AH167" s="9">
        <f t="shared" si="248"/>
        <v>0</v>
      </c>
      <c r="AI167" s="9">
        <f t="shared" si="248"/>
        <v>0</v>
      </c>
      <c r="AJ167" s="9">
        <f t="shared" si="248"/>
        <v>0</v>
      </c>
      <c r="AK167" s="9">
        <f t="shared" si="248"/>
        <v>7573</v>
      </c>
      <c r="AL167" s="9">
        <f t="shared" si="248"/>
        <v>0</v>
      </c>
    </row>
    <row r="168" spans="1:38" ht="33.6" hidden="1">
      <c r="A168" s="26" t="s">
        <v>244</v>
      </c>
      <c r="B168" s="27">
        <v>903</v>
      </c>
      <c r="C168" s="27" t="s">
        <v>22</v>
      </c>
      <c r="D168" s="27" t="s">
        <v>60</v>
      </c>
      <c r="E168" s="27" t="s">
        <v>564</v>
      </c>
      <c r="F168" s="27" t="s">
        <v>31</v>
      </c>
      <c r="G168" s="9">
        <f t="shared" ref="G168:AL168" si="249">G169</f>
        <v>240</v>
      </c>
      <c r="H168" s="9">
        <f t="shared" si="249"/>
        <v>0</v>
      </c>
      <c r="I168" s="9">
        <f t="shared" si="249"/>
        <v>0</v>
      </c>
      <c r="J168" s="9">
        <f t="shared" si="249"/>
        <v>0</v>
      </c>
      <c r="K168" s="9">
        <f t="shared" si="249"/>
        <v>0</v>
      </c>
      <c r="L168" s="9">
        <f t="shared" si="249"/>
        <v>0</v>
      </c>
      <c r="M168" s="9">
        <f t="shared" si="249"/>
        <v>240</v>
      </c>
      <c r="N168" s="9">
        <f t="shared" si="249"/>
        <v>0</v>
      </c>
      <c r="O168" s="9">
        <f t="shared" si="249"/>
        <v>0</v>
      </c>
      <c r="P168" s="9">
        <f t="shared" si="249"/>
        <v>0</v>
      </c>
      <c r="Q168" s="9">
        <f t="shared" si="249"/>
        <v>0</v>
      </c>
      <c r="R168" s="9">
        <f t="shared" si="249"/>
        <v>0</v>
      </c>
      <c r="S168" s="9">
        <f t="shared" si="249"/>
        <v>240</v>
      </c>
      <c r="T168" s="9">
        <f t="shared" si="249"/>
        <v>0</v>
      </c>
      <c r="U168" s="9">
        <f t="shared" si="249"/>
        <v>0</v>
      </c>
      <c r="V168" s="9">
        <f t="shared" si="249"/>
        <v>0</v>
      </c>
      <c r="W168" s="9">
        <f t="shared" si="249"/>
        <v>0</v>
      </c>
      <c r="X168" s="9">
        <f t="shared" si="249"/>
        <v>0</v>
      </c>
      <c r="Y168" s="9">
        <f t="shared" si="249"/>
        <v>240</v>
      </c>
      <c r="Z168" s="9">
        <f t="shared" si="249"/>
        <v>0</v>
      </c>
      <c r="AA168" s="87">
        <f t="shared" si="249"/>
        <v>0</v>
      </c>
      <c r="AB168" s="87">
        <f t="shared" si="249"/>
        <v>0</v>
      </c>
      <c r="AC168" s="87">
        <f t="shared" si="249"/>
        <v>0</v>
      </c>
      <c r="AD168" s="87">
        <f t="shared" si="249"/>
        <v>0</v>
      </c>
      <c r="AE168" s="87">
        <f t="shared" si="249"/>
        <v>240</v>
      </c>
      <c r="AF168" s="87">
        <f t="shared" si="249"/>
        <v>0</v>
      </c>
      <c r="AG168" s="9">
        <f t="shared" si="249"/>
        <v>0</v>
      </c>
      <c r="AH168" s="9">
        <f t="shared" si="249"/>
        <v>0</v>
      </c>
      <c r="AI168" s="9">
        <f t="shared" si="249"/>
        <v>0</v>
      </c>
      <c r="AJ168" s="9">
        <f t="shared" si="249"/>
        <v>0</v>
      </c>
      <c r="AK168" s="9">
        <f t="shared" si="249"/>
        <v>240</v>
      </c>
      <c r="AL168" s="9">
        <f t="shared" si="249"/>
        <v>0</v>
      </c>
    </row>
    <row r="169" spans="1:38" ht="33.6" hidden="1">
      <c r="A169" s="29" t="s">
        <v>37</v>
      </c>
      <c r="B169" s="27">
        <v>903</v>
      </c>
      <c r="C169" s="27" t="s">
        <v>22</v>
      </c>
      <c r="D169" s="27" t="s">
        <v>60</v>
      </c>
      <c r="E169" s="27" t="s">
        <v>564</v>
      </c>
      <c r="F169" s="27" t="s">
        <v>38</v>
      </c>
      <c r="G169" s="9">
        <v>240</v>
      </c>
      <c r="H169" s="9"/>
      <c r="I169" s="9"/>
      <c r="J169" s="9"/>
      <c r="K169" s="9"/>
      <c r="L169" s="9"/>
      <c r="M169" s="9">
        <f>G169+I169+J169+K169+L169</f>
        <v>240</v>
      </c>
      <c r="N169" s="10">
        <f>H169+L169</f>
        <v>0</v>
      </c>
      <c r="O169" s="9"/>
      <c r="P169" s="9"/>
      <c r="Q169" s="9"/>
      <c r="R169" s="9"/>
      <c r="S169" s="9">
        <f>M169+O169+P169+Q169+R169</f>
        <v>240</v>
      </c>
      <c r="T169" s="10">
        <f>N169+R169</f>
        <v>0</v>
      </c>
      <c r="U169" s="9"/>
      <c r="V169" s="9"/>
      <c r="W169" s="9"/>
      <c r="X169" s="9"/>
      <c r="Y169" s="9">
        <f>S169+U169+V169+W169+X169</f>
        <v>240</v>
      </c>
      <c r="Z169" s="10">
        <f>T169+X169</f>
        <v>0</v>
      </c>
      <c r="AA169" s="87"/>
      <c r="AB169" s="87"/>
      <c r="AC169" s="87"/>
      <c r="AD169" s="87"/>
      <c r="AE169" s="87">
        <f>Y169+AA169+AB169+AC169+AD169</f>
        <v>240</v>
      </c>
      <c r="AF169" s="88">
        <f>Z169+AD169</f>
        <v>0</v>
      </c>
      <c r="AG169" s="9"/>
      <c r="AH169" s="9"/>
      <c r="AI169" s="9"/>
      <c r="AJ169" s="9"/>
      <c r="AK169" s="9">
        <f>AE169+AG169+AH169+AI169+AJ169</f>
        <v>240</v>
      </c>
      <c r="AL169" s="10">
        <f>AF169+AJ169</f>
        <v>0</v>
      </c>
    </row>
    <row r="170" spans="1:38" ht="20.25" hidden="1" customHeight="1">
      <c r="A170" s="29" t="s">
        <v>66</v>
      </c>
      <c r="B170" s="27">
        <v>903</v>
      </c>
      <c r="C170" s="27" t="s">
        <v>22</v>
      </c>
      <c r="D170" s="27" t="s">
        <v>60</v>
      </c>
      <c r="E170" s="27" t="s">
        <v>564</v>
      </c>
      <c r="F170" s="27" t="s">
        <v>67</v>
      </c>
      <c r="G170" s="9">
        <f t="shared" ref="G170:AL170" si="250">G171</f>
        <v>7333</v>
      </c>
      <c r="H170" s="9">
        <f t="shared" si="250"/>
        <v>0</v>
      </c>
      <c r="I170" s="9">
        <f t="shared" si="250"/>
        <v>0</v>
      </c>
      <c r="J170" s="9">
        <f t="shared" si="250"/>
        <v>0</v>
      </c>
      <c r="K170" s="9">
        <f t="shared" si="250"/>
        <v>0</v>
      </c>
      <c r="L170" s="9">
        <f t="shared" si="250"/>
        <v>0</v>
      </c>
      <c r="M170" s="9">
        <f t="shared" si="250"/>
        <v>7333</v>
      </c>
      <c r="N170" s="9">
        <f t="shared" si="250"/>
        <v>0</v>
      </c>
      <c r="O170" s="9">
        <f t="shared" si="250"/>
        <v>0</v>
      </c>
      <c r="P170" s="9">
        <f t="shared" si="250"/>
        <v>0</v>
      </c>
      <c r="Q170" s="9">
        <f t="shared" si="250"/>
        <v>0</v>
      </c>
      <c r="R170" s="9">
        <f t="shared" si="250"/>
        <v>0</v>
      </c>
      <c r="S170" s="9">
        <f t="shared" si="250"/>
        <v>7333</v>
      </c>
      <c r="T170" s="9">
        <f t="shared" si="250"/>
        <v>0</v>
      </c>
      <c r="U170" s="9">
        <f t="shared" si="250"/>
        <v>0</v>
      </c>
      <c r="V170" s="9">
        <f t="shared" si="250"/>
        <v>0</v>
      </c>
      <c r="W170" s="9">
        <f t="shared" si="250"/>
        <v>0</v>
      </c>
      <c r="X170" s="9">
        <f t="shared" si="250"/>
        <v>0</v>
      </c>
      <c r="Y170" s="9">
        <f t="shared" si="250"/>
        <v>7333</v>
      </c>
      <c r="Z170" s="9">
        <f t="shared" si="250"/>
        <v>0</v>
      </c>
      <c r="AA170" s="87">
        <f t="shared" si="250"/>
        <v>0</v>
      </c>
      <c r="AB170" s="87">
        <f t="shared" si="250"/>
        <v>0</v>
      </c>
      <c r="AC170" s="87">
        <f t="shared" si="250"/>
        <v>0</v>
      </c>
      <c r="AD170" s="87">
        <f t="shared" si="250"/>
        <v>0</v>
      </c>
      <c r="AE170" s="87">
        <f t="shared" si="250"/>
        <v>7333</v>
      </c>
      <c r="AF170" s="87">
        <f t="shared" si="250"/>
        <v>0</v>
      </c>
      <c r="AG170" s="9">
        <f t="shared" si="250"/>
        <v>0</v>
      </c>
      <c r="AH170" s="9">
        <f t="shared" si="250"/>
        <v>0</v>
      </c>
      <c r="AI170" s="9">
        <f t="shared" si="250"/>
        <v>0</v>
      </c>
      <c r="AJ170" s="9">
        <f t="shared" si="250"/>
        <v>0</v>
      </c>
      <c r="AK170" s="9">
        <f t="shared" si="250"/>
        <v>7333</v>
      </c>
      <c r="AL170" s="9">
        <f t="shared" si="250"/>
        <v>0</v>
      </c>
    </row>
    <row r="171" spans="1:38" ht="20.25" hidden="1" customHeight="1">
      <c r="A171" s="29" t="s">
        <v>68</v>
      </c>
      <c r="B171" s="27">
        <v>903</v>
      </c>
      <c r="C171" s="27" t="s">
        <v>22</v>
      </c>
      <c r="D171" s="27" t="s">
        <v>60</v>
      </c>
      <c r="E171" s="27" t="s">
        <v>564</v>
      </c>
      <c r="F171" s="27" t="s">
        <v>69</v>
      </c>
      <c r="G171" s="9">
        <v>7333</v>
      </c>
      <c r="H171" s="9"/>
      <c r="I171" s="9"/>
      <c r="J171" s="9"/>
      <c r="K171" s="9"/>
      <c r="L171" s="9"/>
      <c r="M171" s="9">
        <f>G171+I171+J171+K171+L171</f>
        <v>7333</v>
      </c>
      <c r="N171" s="10">
        <f>H171+L171</f>
        <v>0</v>
      </c>
      <c r="O171" s="9"/>
      <c r="P171" s="9"/>
      <c r="Q171" s="9"/>
      <c r="R171" s="9"/>
      <c r="S171" s="9">
        <f>M171+O171+P171+Q171+R171</f>
        <v>7333</v>
      </c>
      <c r="T171" s="10">
        <f>N171+R171</f>
        <v>0</v>
      </c>
      <c r="U171" s="9"/>
      <c r="V171" s="9"/>
      <c r="W171" s="9"/>
      <c r="X171" s="9"/>
      <c r="Y171" s="9">
        <f>S171+U171+V171+W171+X171</f>
        <v>7333</v>
      </c>
      <c r="Z171" s="10">
        <f>T171+X171</f>
        <v>0</v>
      </c>
      <c r="AA171" s="87"/>
      <c r="AB171" s="87"/>
      <c r="AC171" s="87"/>
      <c r="AD171" s="87"/>
      <c r="AE171" s="87">
        <f>Y171+AA171+AB171+AC171+AD171</f>
        <v>7333</v>
      </c>
      <c r="AF171" s="88">
        <f>Z171+AD171</f>
        <v>0</v>
      </c>
      <c r="AG171" s="9"/>
      <c r="AH171" s="9"/>
      <c r="AI171" s="9"/>
      <c r="AJ171" s="9"/>
      <c r="AK171" s="9">
        <f>AE171+AG171+AH171+AI171+AJ171</f>
        <v>7333</v>
      </c>
      <c r="AL171" s="10">
        <f>AF171+AJ171</f>
        <v>0</v>
      </c>
    </row>
    <row r="172" spans="1:38" ht="50.4" hidden="1">
      <c r="A172" s="29" t="s">
        <v>163</v>
      </c>
      <c r="B172" s="27">
        <v>903</v>
      </c>
      <c r="C172" s="27" t="s">
        <v>22</v>
      </c>
      <c r="D172" s="27" t="s">
        <v>60</v>
      </c>
      <c r="E172" s="27" t="s">
        <v>565</v>
      </c>
      <c r="F172" s="27"/>
      <c r="G172" s="9">
        <f>G173</f>
        <v>2726</v>
      </c>
      <c r="H172" s="9">
        <f>H173</f>
        <v>0</v>
      </c>
      <c r="I172" s="9">
        <f t="shared" ref="I172:X173" si="251">I173</f>
        <v>0</v>
      </c>
      <c r="J172" s="9">
        <f t="shared" si="251"/>
        <v>0</v>
      </c>
      <c r="K172" s="9">
        <f t="shared" si="251"/>
        <v>0</v>
      </c>
      <c r="L172" s="9">
        <f t="shared" si="251"/>
        <v>0</v>
      </c>
      <c r="M172" s="9">
        <f t="shared" si="251"/>
        <v>2726</v>
      </c>
      <c r="N172" s="9">
        <f t="shared" si="251"/>
        <v>0</v>
      </c>
      <c r="O172" s="9">
        <f t="shared" si="251"/>
        <v>0</v>
      </c>
      <c r="P172" s="9">
        <f t="shared" si="251"/>
        <v>0</v>
      </c>
      <c r="Q172" s="9">
        <f t="shared" si="251"/>
        <v>0</v>
      </c>
      <c r="R172" s="9">
        <f t="shared" si="251"/>
        <v>0</v>
      </c>
      <c r="S172" s="9">
        <f t="shared" si="251"/>
        <v>2726</v>
      </c>
      <c r="T172" s="9">
        <f t="shared" si="251"/>
        <v>0</v>
      </c>
      <c r="U172" s="9">
        <f t="shared" si="251"/>
        <v>0</v>
      </c>
      <c r="V172" s="9">
        <f t="shared" si="251"/>
        <v>0</v>
      </c>
      <c r="W172" s="9">
        <f t="shared" si="251"/>
        <v>0</v>
      </c>
      <c r="X172" s="9">
        <f t="shared" si="251"/>
        <v>0</v>
      </c>
      <c r="Y172" s="9">
        <f t="shared" ref="U172:AJ173" si="252">Y173</f>
        <v>2726</v>
      </c>
      <c r="Z172" s="9">
        <f t="shared" si="252"/>
        <v>0</v>
      </c>
      <c r="AA172" s="87">
        <f t="shared" si="252"/>
        <v>0</v>
      </c>
      <c r="AB172" s="87">
        <f t="shared" si="252"/>
        <v>0</v>
      </c>
      <c r="AC172" s="87">
        <f t="shared" si="252"/>
        <v>0</v>
      </c>
      <c r="AD172" s="87">
        <f t="shared" si="252"/>
        <v>0</v>
      </c>
      <c r="AE172" s="87">
        <f t="shared" si="252"/>
        <v>2726</v>
      </c>
      <c r="AF172" s="87">
        <f t="shared" si="252"/>
        <v>0</v>
      </c>
      <c r="AG172" s="9">
        <f t="shared" si="252"/>
        <v>0</v>
      </c>
      <c r="AH172" s="9">
        <f t="shared" si="252"/>
        <v>0</v>
      </c>
      <c r="AI172" s="9">
        <f t="shared" si="252"/>
        <v>0</v>
      </c>
      <c r="AJ172" s="9">
        <f t="shared" si="252"/>
        <v>0</v>
      </c>
      <c r="AK172" s="9">
        <f t="shared" ref="AG172:AL173" si="253">AK173</f>
        <v>2726</v>
      </c>
      <c r="AL172" s="9">
        <f t="shared" si="253"/>
        <v>0</v>
      </c>
    </row>
    <row r="173" spans="1:38" ht="33.6" hidden="1">
      <c r="A173" s="26" t="s">
        <v>244</v>
      </c>
      <c r="B173" s="27">
        <v>903</v>
      </c>
      <c r="C173" s="27" t="s">
        <v>22</v>
      </c>
      <c r="D173" s="27" t="s">
        <v>60</v>
      </c>
      <c r="E173" s="27" t="s">
        <v>566</v>
      </c>
      <c r="F173" s="27" t="s">
        <v>31</v>
      </c>
      <c r="G173" s="9">
        <f>G174</f>
        <v>2726</v>
      </c>
      <c r="H173" s="9">
        <f>H174</f>
        <v>0</v>
      </c>
      <c r="I173" s="9">
        <f t="shared" si="251"/>
        <v>0</v>
      </c>
      <c r="J173" s="9">
        <f t="shared" si="251"/>
        <v>0</v>
      </c>
      <c r="K173" s="9">
        <f t="shared" si="251"/>
        <v>0</v>
      </c>
      <c r="L173" s="9">
        <f t="shared" si="251"/>
        <v>0</v>
      </c>
      <c r="M173" s="9">
        <f t="shared" si="251"/>
        <v>2726</v>
      </c>
      <c r="N173" s="9">
        <f t="shared" si="251"/>
        <v>0</v>
      </c>
      <c r="O173" s="9">
        <f t="shared" si="251"/>
        <v>0</v>
      </c>
      <c r="P173" s="9">
        <f t="shared" si="251"/>
        <v>0</v>
      </c>
      <c r="Q173" s="9">
        <f t="shared" si="251"/>
        <v>0</v>
      </c>
      <c r="R173" s="9">
        <f t="shared" si="251"/>
        <v>0</v>
      </c>
      <c r="S173" s="9">
        <f t="shared" si="251"/>
        <v>2726</v>
      </c>
      <c r="T173" s="9">
        <f t="shared" si="251"/>
        <v>0</v>
      </c>
      <c r="U173" s="9">
        <f t="shared" si="252"/>
        <v>0</v>
      </c>
      <c r="V173" s="9">
        <f t="shared" si="252"/>
        <v>0</v>
      </c>
      <c r="W173" s="9">
        <f t="shared" si="252"/>
        <v>0</v>
      </c>
      <c r="X173" s="9">
        <f t="shared" si="252"/>
        <v>0</v>
      </c>
      <c r="Y173" s="9">
        <f t="shared" si="252"/>
        <v>2726</v>
      </c>
      <c r="Z173" s="9">
        <f t="shared" si="252"/>
        <v>0</v>
      </c>
      <c r="AA173" s="87">
        <f t="shared" si="252"/>
        <v>0</v>
      </c>
      <c r="AB173" s="87">
        <f t="shared" si="252"/>
        <v>0</v>
      </c>
      <c r="AC173" s="87">
        <f t="shared" si="252"/>
        <v>0</v>
      </c>
      <c r="AD173" s="87">
        <f t="shared" si="252"/>
        <v>0</v>
      </c>
      <c r="AE173" s="87">
        <f t="shared" si="252"/>
        <v>2726</v>
      </c>
      <c r="AF173" s="87">
        <f t="shared" si="252"/>
        <v>0</v>
      </c>
      <c r="AG173" s="9">
        <f t="shared" si="253"/>
        <v>0</v>
      </c>
      <c r="AH173" s="9">
        <f t="shared" si="253"/>
        <v>0</v>
      </c>
      <c r="AI173" s="9">
        <f t="shared" si="253"/>
        <v>0</v>
      </c>
      <c r="AJ173" s="9">
        <f t="shared" si="253"/>
        <v>0</v>
      </c>
      <c r="AK173" s="9">
        <f t="shared" si="253"/>
        <v>2726</v>
      </c>
      <c r="AL173" s="9">
        <f t="shared" si="253"/>
        <v>0</v>
      </c>
    </row>
    <row r="174" spans="1:38" ht="33.6" hidden="1">
      <c r="A174" s="29" t="s">
        <v>37</v>
      </c>
      <c r="B174" s="27">
        <v>903</v>
      </c>
      <c r="C174" s="27" t="s">
        <v>22</v>
      </c>
      <c r="D174" s="27" t="s">
        <v>60</v>
      </c>
      <c r="E174" s="27" t="s">
        <v>566</v>
      </c>
      <c r="F174" s="27" t="s">
        <v>38</v>
      </c>
      <c r="G174" s="9">
        <v>2726</v>
      </c>
      <c r="H174" s="9"/>
      <c r="I174" s="9"/>
      <c r="J174" s="9"/>
      <c r="K174" s="9"/>
      <c r="L174" s="9"/>
      <c r="M174" s="9">
        <f>G174+I174+J174+K174+L174</f>
        <v>2726</v>
      </c>
      <c r="N174" s="10">
        <f>H174+L174</f>
        <v>0</v>
      </c>
      <c r="O174" s="9"/>
      <c r="P174" s="9"/>
      <c r="Q174" s="9"/>
      <c r="R174" s="9"/>
      <c r="S174" s="9">
        <f>M174+O174+P174+Q174+R174</f>
        <v>2726</v>
      </c>
      <c r="T174" s="10">
        <f>N174+R174</f>
        <v>0</v>
      </c>
      <c r="U174" s="9"/>
      <c r="V174" s="9"/>
      <c r="W174" s="9"/>
      <c r="X174" s="9"/>
      <c r="Y174" s="9">
        <f>S174+U174+V174+W174+X174</f>
        <v>2726</v>
      </c>
      <c r="Z174" s="10">
        <f>T174+X174</f>
        <v>0</v>
      </c>
      <c r="AA174" s="87"/>
      <c r="AB174" s="87"/>
      <c r="AC174" s="87"/>
      <c r="AD174" s="87"/>
      <c r="AE174" s="87">
        <f>Y174+AA174+AB174+AC174+AD174</f>
        <v>2726</v>
      </c>
      <c r="AF174" s="88">
        <f>Z174+AD174</f>
        <v>0</v>
      </c>
      <c r="AG174" s="9"/>
      <c r="AH174" s="9"/>
      <c r="AI174" s="9"/>
      <c r="AJ174" s="9"/>
      <c r="AK174" s="9">
        <f>AE174+AG174+AH174+AI174+AJ174</f>
        <v>2726</v>
      </c>
      <c r="AL174" s="10">
        <f>AF174+AJ174</f>
        <v>0</v>
      </c>
    </row>
    <row r="175" spans="1:38" hidden="1">
      <c r="A175" s="29"/>
      <c r="B175" s="27"/>
      <c r="C175" s="27"/>
      <c r="D175" s="27"/>
      <c r="E175" s="27"/>
      <c r="F175" s="27"/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/>
      <c r="S175" s="9"/>
      <c r="T175" s="10"/>
      <c r="U175" s="9"/>
      <c r="V175" s="9"/>
      <c r="W175" s="9"/>
      <c r="X175" s="9"/>
      <c r="Y175" s="9"/>
      <c r="Z175" s="10"/>
      <c r="AA175" s="87"/>
      <c r="AB175" s="87"/>
      <c r="AC175" s="87"/>
      <c r="AD175" s="87"/>
      <c r="AE175" s="87"/>
      <c r="AF175" s="88"/>
      <c r="AG175" s="9"/>
      <c r="AH175" s="9"/>
      <c r="AI175" s="9"/>
      <c r="AJ175" s="9"/>
      <c r="AK175" s="9"/>
      <c r="AL175" s="10"/>
    </row>
    <row r="176" spans="1:38" ht="17.399999999999999" hidden="1">
      <c r="A176" s="41" t="s">
        <v>323</v>
      </c>
      <c r="B176" s="42">
        <v>903</v>
      </c>
      <c r="C176" s="25" t="s">
        <v>29</v>
      </c>
      <c r="D176" s="25" t="s">
        <v>118</v>
      </c>
      <c r="E176" s="27"/>
      <c r="F176" s="27"/>
      <c r="G176" s="9"/>
      <c r="H176" s="9"/>
      <c r="I176" s="15">
        <f>I177</f>
        <v>3489</v>
      </c>
      <c r="J176" s="15">
        <f t="shared" ref="J176:Y180" si="254">J177</f>
        <v>0</v>
      </c>
      <c r="K176" s="15">
        <f t="shared" si="254"/>
        <v>0</v>
      </c>
      <c r="L176" s="15">
        <f t="shared" si="254"/>
        <v>0</v>
      </c>
      <c r="M176" s="15">
        <f t="shared" si="254"/>
        <v>3489</v>
      </c>
      <c r="N176" s="15">
        <f t="shared" si="254"/>
        <v>0</v>
      </c>
      <c r="O176" s="15">
        <f>O177</f>
        <v>0</v>
      </c>
      <c r="P176" s="15">
        <f t="shared" si="254"/>
        <v>0</v>
      </c>
      <c r="Q176" s="15">
        <f t="shared" si="254"/>
        <v>0</v>
      </c>
      <c r="R176" s="15">
        <f t="shared" si="254"/>
        <v>0</v>
      </c>
      <c r="S176" s="15">
        <f t="shared" si="254"/>
        <v>3489</v>
      </c>
      <c r="T176" s="15">
        <f t="shared" si="254"/>
        <v>0</v>
      </c>
      <c r="U176" s="15">
        <f>U177</f>
        <v>0</v>
      </c>
      <c r="V176" s="15">
        <f t="shared" si="254"/>
        <v>0</v>
      </c>
      <c r="W176" s="15">
        <f t="shared" si="254"/>
        <v>0</v>
      </c>
      <c r="X176" s="15">
        <f t="shared" si="254"/>
        <v>0</v>
      </c>
      <c r="Y176" s="15">
        <f t="shared" si="254"/>
        <v>3489</v>
      </c>
      <c r="Z176" s="15">
        <f t="shared" ref="V176:Z180" si="255">Z177</f>
        <v>0</v>
      </c>
      <c r="AA176" s="93">
        <f>AA177</f>
        <v>0</v>
      </c>
      <c r="AB176" s="93">
        <f t="shared" ref="AB176:AL180" si="256">AB177</f>
        <v>0</v>
      </c>
      <c r="AC176" s="93">
        <f t="shared" si="256"/>
        <v>0</v>
      </c>
      <c r="AD176" s="93">
        <f t="shared" si="256"/>
        <v>0</v>
      </c>
      <c r="AE176" s="93">
        <f t="shared" si="256"/>
        <v>3489</v>
      </c>
      <c r="AF176" s="93">
        <f t="shared" si="256"/>
        <v>0</v>
      </c>
      <c r="AG176" s="15">
        <f>AG177</f>
        <v>0</v>
      </c>
      <c r="AH176" s="15">
        <f t="shared" si="256"/>
        <v>0</v>
      </c>
      <c r="AI176" s="15">
        <f t="shared" si="256"/>
        <v>0</v>
      </c>
      <c r="AJ176" s="15">
        <f t="shared" si="256"/>
        <v>0</v>
      </c>
      <c r="AK176" s="15">
        <f t="shared" si="256"/>
        <v>3489</v>
      </c>
      <c r="AL176" s="15">
        <f t="shared" si="256"/>
        <v>0</v>
      </c>
    </row>
    <row r="177" spans="1:38" ht="18.75" hidden="1" customHeight="1">
      <c r="A177" s="79" t="s">
        <v>62</v>
      </c>
      <c r="B177" s="27">
        <v>903</v>
      </c>
      <c r="C177" s="27" t="s">
        <v>29</v>
      </c>
      <c r="D177" s="27" t="s">
        <v>118</v>
      </c>
      <c r="E177" s="27" t="s">
        <v>63</v>
      </c>
      <c r="F177" s="27"/>
      <c r="G177" s="9"/>
      <c r="H177" s="9"/>
      <c r="I177" s="9">
        <f>I178</f>
        <v>3489</v>
      </c>
      <c r="J177" s="9">
        <f t="shared" si="254"/>
        <v>0</v>
      </c>
      <c r="K177" s="9">
        <f t="shared" si="254"/>
        <v>0</v>
      </c>
      <c r="L177" s="9">
        <f t="shared" si="254"/>
        <v>0</v>
      </c>
      <c r="M177" s="9">
        <f t="shared" si="254"/>
        <v>3489</v>
      </c>
      <c r="N177" s="9">
        <f t="shared" si="254"/>
        <v>0</v>
      </c>
      <c r="O177" s="9">
        <f>O178</f>
        <v>0</v>
      </c>
      <c r="P177" s="9">
        <f t="shared" si="254"/>
        <v>0</v>
      </c>
      <c r="Q177" s="9">
        <f t="shared" si="254"/>
        <v>0</v>
      </c>
      <c r="R177" s="9">
        <f t="shared" si="254"/>
        <v>0</v>
      </c>
      <c r="S177" s="9">
        <f t="shared" si="254"/>
        <v>3489</v>
      </c>
      <c r="T177" s="9">
        <f t="shared" si="254"/>
        <v>0</v>
      </c>
      <c r="U177" s="9">
        <f>U178</f>
        <v>0</v>
      </c>
      <c r="V177" s="9">
        <f t="shared" si="255"/>
        <v>0</v>
      </c>
      <c r="W177" s="9">
        <f t="shared" si="255"/>
        <v>0</v>
      </c>
      <c r="X177" s="9">
        <f t="shared" si="255"/>
        <v>0</v>
      </c>
      <c r="Y177" s="9">
        <f t="shared" si="255"/>
        <v>3489</v>
      </c>
      <c r="Z177" s="9">
        <f t="shared" si="255"/>
        <v>0</v>
      </c>
      <c r="AA177" s="87">
        <f>AA178</f>
        <v>0</v>
      </c>
      <c r="AB177" s="87">
        <f t="shared" si="256"/>
        <v>0</v>
      </c>
      <c r="AC177" s="87">
        <f t="shared" si="256"/>
        <v>0</v>
      </c>
      <c r="AD177" s="87">
        <f t="shared" si="256"/>
        <v>0</v>
      </c>
      <c r="AE177" s="87">
        <f t="shared" si="256"/>
        <v>3489</v>
      </c>
      <c r="AF177" s="87">
        <f t="shared" si="256"/>
        <v>0</v>
      </c>
      <c r="AG177" s="9">
        <f>AG178</f>
        <v>0</v>
      </c>
      <c r="AH177" s="9">
        <f t="shared" si="256"/>
        <v>0</v>
      </c>
      <c r="AI177" s="9">
        <f t="shared" si="256"/>
        <v>0</v>
      </c>
      <c r="AJ177" s="9">
        <f t="shared" si="256"/>
        <v>0</v>
      </c>
      <c r="AK177" s="9">
        <f t="shared" si="256"/>
        <v>3489</v>
      </c>
      <c r="AL177" s="9">
        <f t="shared" si="256"/>
        <v>0</v>
      </c>
    </row>
    <row r="178" spans="1:38" ht="18" hidden="1" customHeight="1">
      <c r="A178" s="79" t="s">
        <v>15</v>
      </c>
      <c r="B178" s="27">
        <v>903</v>
      </c>
      <c r="C178" s="27" t="s">
        <v>29</v>
      </c>
      <c r="D178" s="27" t="s">
        <v>118</v>
      </c>
      <c r="E178" s="27" t="s">
        <v>64</v>
      </c>
      <c r="F178" s="27"/>
      <c r="G178" s="9"/>
      <c r="H178" s="9"/>
      <c r="I178" s="9">
        <f>I179</f>
        <v>3489</v>
      </c>
      <c r="J178" s="9">
        <f t="shared" si="254"/>
        <v>0</v>
      </c>
      <c r="K178" s="9">
        <f t="shared" si="254"/>
        <v>0</v>
      </c>
      <c r="L178" s="9">
        <f t="shared" si="254"/>
        <v>0</v>
      </c>
      <c r="M178" s="9">
        <f t="shared" si="254"/>
        <v>3489</v>
      </c>
      <c r="N178" s="9">
        <f t="shared" si="254"/>
        <v>0</v>
      </c>
      <c r="O178" s="9">
        <f>O179</f>
        <v>0</v>
      </c>
      <c r="P178" s="9">
        <f t="shared" si="254"/>
        <v>0</v>
      </c>
      <c r="Q178" s="9">
        <f t="shared" si="254"/>
        <v>0</v>
      </c>
      <c r="R178" s="9">
        <f t="shared" si="254"/>
        <v>0</v>
      </c>
      <c r="S178" s="9">
        <f t="shared" si="254"/>
        <v>3489</v>
      </c>
      <c r="T178" s="9">
        <f t="shared" si="254"/>
        <v>0</v>
      </c>
      <c r="U178" s="9">
        <f>U179</f>
        <v>0</v>
      </c>
      <c r="V178" s="9">
        <f t="shared" si="255"/>
        <v>0</v>
      </c>
      <c r="W178" s="9">
        <f t="shared" si="255"/>
        <v>0</v>
      </c>
      <c r="X178" s="9">
        <f t="shared" si="255"/>
        <v>0</v>
      </c>
      <c r="Y178" s="9">
        <f t="shared" si="255"/>
        <v>3489</v>
      </c>
      <c r="Z178" s="9">
        <f t="shared" si="255"/>
        <v>0</v>
      </c>
      <c r="AA178" s="87">
        <f>AA179</f>
        <v>0</v>
      </c>
      <c r="AB178" s="87">
        <f t="shared" si="256"/>
        <v>0</v>
      </c>
      <c r="AC178" s="87">
        <f t="shared" si="256"/>
        <v>0</v>
      </c>
      <c r="AD178" s="87">
        <f t="shared" si="256"/>
        <v>0</v>
      </c>
      <c r="AE178" s="87">
        <f t="shared" si="256"/>
        <v>3489</v>
      </c>
      <c r="AF178" s="87">
        <f t="shared" si="256"/>
        <v>0</v>
      </c>
      <c r="AG178" s="9">
        <f>AG179</f>
        <v>0</v>
      </c>
      <c r="AH178" s="9">
        <f t="shared" si="256"/>
        <v>0</v>
      </c>
      <c r="AI178" s="9">
        <f t="shared" si="256"/>
        <v>0</v>
      </c>
      <c r="AJ178" s="9">
        <f t="shared" si="256"/>
        <v>0</v>
      </c>
      <c r="AK178" s="9">
        <f t="shared" si="256"/>
        <v>3489</v>
      </c>
      <c r="AL178" s="9">
        <f t="shared" si="256"/>
        <v>0</v>
      </c>
    </row>
    <row r="179" spans="1:38" ht="18" hidden="1" customHeight="1">
      <c r="A179" s="79" t="s">
        <v>427</v>
      </c>
      <c r="B179" s="27">
        <v>903</v>
      </c>
      <c r="C179" s="27" t="s">
        <v>29</v>
      </c>
      <c r="D179" s="27" t="s">
        <v>118</v>
      </c>
      <c r="E179" s="27" t="s">
        <v>426</v>
      </c>
      <c r="F179" s="27"/>
      <c r="G179" s="9"/>
      <c r="H179" s="9"/>
      <c r="I179" s="9">
        <f>I180</f>
        <v>3489</v>
      </c>
      <c r="J179" s="9">
        <f t="shared" si="254"/>
        <v>0</v>
      </c>
      <c r="K179" s="9">
        <f t="shared" si="254"/>
        <v>0</v>
      </c>
      <c r="L179" s="9">
        <f t="shared" si="254"/>
        <v>0</v>
      </c>
      <c r="M179" s="9">
        <f t="shared" si="254"/>
        <v>3489</v>
      </c>
      <c r="N179" s="9">
        <f t="shared" si="254"/>
        <v>0</v>
      </c>
      <c r="O179" s="9">
        <f>O180</f>
        <v>0</v>
      </c>
      <c r="P179" s="9">
        <f t="shared" si="254"/>
        <v>0</v>
      </c>
      <c r="Q179" s="9">
        <f t="shared" si="254"/>
        <v>0</v>
      </c>
      <c r="R179" s="9">
        <f t="shared" si="254"/>
        <v>0</v>
      </c>
      <c r="S179" s="9">
        <f t="shared" si="254"/>
        <v>3489</v>
      </c>
      <c r="T179" s="9">
        <f t="shared" si="254"/>
        <v>0</v>
      </c>
      <c r="U179" s="9">
        <f>U180</f>
        <v>0</v>
      </c>
      <c r="V179" s="9">
        <f t="shared" si="255"/>
        <v>0</v>
      </c>
      <c r="W179" s="9">
        <f t="shared" si="255"/>
        <v>0</v>
      </c>
      <c r="X179" s="9">
        <f t="shared" si="255"/>
        <v>0</v>
      </c>
      <c r="Y179" s="9">
        <f t="shared" si="255"/>
        <v>3489</v>
      </c>
      <c r="Z179" s="9">
        <f t="shared" si="255"/>
        <v>0</v>
      </c>
      <c r="AA179" s="87">
        <f>AA180</f>
        <v>0</v>
      </c>
      <c r="AB179" s="87">
        <f t="shared" si="256"/>
        <v>0</v>
      </c>
      <c r="AC179" s="87">
        <f t="shared" si="256"/>
        <v>0</v>
      </c>
      <c r="AD179" s="87">
        <f t="shared" si="256"/>
        <v>0</v>
      </c>
      <c r="AE179" s="87">
        <f t="shared" si="256"/>
        <v>3489</v>
      </c>
      <c r="AF179" s="87">
        <f t="shared" si="256"/>
        <v>0</v>
      </c>
      <c r="AG179" s="9">
        <f>AG180</f>
        <v>0</v>
      </c>
      <c r="AH179" s="9">
        <f t="shared" si="256"/>
        <v>0</v>
      </c>
      <c r="AI179" s="9">
        <f t="shared" si="256"/>
        <v>0</v>
      </c>
      <c r="AJ179" s="9">
        <f t="shared" si="256"/>
        <v>0</v>
      </c>
      <c r="AK179" s="9">
        <f t="shared" si="256"/>
        <v>3489</v>
      </c>
      <c r="AL179" s="9">
        <f t="shared" si="256"/>
        <v>0</v>
      </c>
    </row>
    <row r="180" spans="1:38" ht="18.75" hidden="1" customHeight="1">
      <c r="A180" s="26" t="s">
        <v>66</v>
      </c>
      <c r="B180" s="27" t="s">
        <v>635</v>
      </c>
      <c r="C180" s="27" t="s">
        <v>29</v>
      </c>
      <c r="D180" s="27" t="s">
        <v>118</v>
      </c>
      <c r="E180" s="27" t="s">
        <v>426</v>
      </c>
      <c r="F180" s="27" t="s">
        <v>67</v>
      </c>
      <c r="G180" s="9"/>
      <c r="H180" s="9"/>
      <c r="I180" s="9">
        <f>I181</f>
        <v>3489</v>
      </c>
      <c r="J180" s="9">
        <f t="shared" si="254"/>
        <v>0</v>
      </c>
      <c r="K180" s="9">
        <f t="shared" si="254"/>
        <v>0</v>
      </c>
      <c r="L180" s="9">
        <f t="shared" si="254"/>
        <v>0</v>
      </c>
      <c r="M180" s="9">
        <f t="shared" si="254"/>
        <v>3489</v>
      </c>
      <c r="N180" s="9">
        <f t="shared" si="254"/>
        <v>0</v>
      </c>
      <c r="O180" s="9">
        <f>O181</f>
        <v>0</v>
      </c>
      <c r="P180" s="9">
        <f t="shared" si="254"/>
        <v>0</v>
      </c>
      <c r="Q180" s="9">
        <f t="shared" si="254"/>
        <v>0</v>
      </c>
      <c r="R180" s="9">
        <f t="shared" si="254"/>
        <v>0</v>
      </c>
      <c r="S180" s="9">
        <f t="shared" si="254"/>
        <v>3489</v>
      </c>
      <c r="T180" s="9">
        <f t="shared" si="254"/>
        <v>0</v>
      </c>
      <c r="U180" s="9">
        <f>U181</f>
        <v>0</v>
      </c>
      <c r="V180" s="9">
        <f t="shared" si="255"/>
        <v>0</v>
      </c>
      <c r="W180" s="9">
        <f t="shared" si="255"/>
        <v>0</v>
      </c>
      <c r="X180" s="9">
        <f t="shared" si="255"/>
        <v>0</v>
      </c>
      <c r="Y180" s="9">
        <f t="shared" si="255"/>
        <v>3489</v>
      </c>
      <c r="Z180" s="9">
        <f t="shared" si="255"/>
        <v>0</v>
      </c>
      <c r="AA180" s="87">
        <f>AA181</f>
        <v>0</v>
      </c>
      <c r="AB180" s="87">
        <f t="shared" si="256"/>
        <v>0</v>
      </c>
      <c r="AC180" s="87">
        <f t="shared" si="256"/>
        <v>0</v>
      </c>
      <c r="AD180" s="87">
        <f t="shared" si="256"/>
        <v>0</v>
      </c>
      <c r="AE180" s="87">
        <f t="shared" si="256"/>
        <v>3489</v>
      </c>
      <c r="AF180" s="87">
        <f t="shared" si="256"/>
        <v>0</v>
      </c>
      <c r="AG180" s="9">
        <f>AG181</f>
        <v>0</v>
      </c>
      <c r="AH180" s="9">
        <f t="shared" si="256"/>
        <v>0</v>
      </c>
      <c r="AI180" s="9">
        <f t="shared" si="256"/>
        <v>0</v>
      </c>
      <c r="AJ180" s="9">
        <f t="shared" si="256"/>
        <v>0</v>
      </c>
      <c r="AK180" s="9">
        <f t="shared" si="256"/>
        <v>3489</v>
      </c>
      <c r="AL180" s="9">
        <f t="shared" si="256"/>
        <v>0</v>
      </c>
    </row>
    <row r="181" spans="1:38" ht="21.75" hidden="1" customHeight="1">
      <c r="A181" s="26" t="s">
        <v>68</v>
      </c>
      <c r="B181" s="27" t="s">
        <v>635</v>
      </c>
      <c r="C181" s="27" t="s">
        <v>29</v>
      </c>
      <c r="D181" s="27" t="s">
        <v>118</v>
      </c>
      <c r="E181" s="27" t="s">
        <v>426</v>
      </c>
      <c r="F181" s="27" t="s">
        <v>69</v>
      </c>
      <c r="G181" s="9"/>
      <c r="H181" s="9"/>
      <c r="I181" s="9">
        <v>3489</v>
      </c>
      <c r="J181" s="9"/>
      <c r="K181" s="9"/>
      <c r="L181" s="9"/>
      <c r="M181" s="9">
        <f>G181+I181+J181+K181+L181</f>
        <v>3489</v>
      </c>
      <c r="N181" s="10">
        <f>H181+L181</f>
        <v>0</v>
      </c>
      <c r="O181" s="9"/>
      <c r="P181" s="9"/>
      <c r="Q181" s="9"/>
      <c r="R181" s="9"/>
      <c r="S181" s="9">
        <f>M181+O181+P181+Q181+R181</f>
        <v>3489</v>
      </c>
      <c r="T181" s="10">
        <f>N181+R181</f>
        <v>0</v>
      </c>
      <c r="U181" s="9"/>
      <c r="V181" s="9"/>
      <c r="W181" s="9"/>
      <c r="X181" s="9"/>
      <c r="Y181" s="9">
        <f>S181+U181+V181+W181+X181</f>
        <v>3489</v>
      </c>
      <c r="Z181" s="10">
        <f>T181+X181</f>
        <v>0</v>
      </c>
      <c r="AA181" s="87"/>
      <c r="AB181" s="87"/>
      <c r="AC181" s="87"/>
      <c r="AD181" s="87"/>
      <c r="AE181" s="87">
        <f>Y181+AA181+AB181+AC181+AD181</f>
        <v>3489</v>
      </c>
      <c r="AF181" s="88">
        <f>Z181+AD181</f>
        <v>0</v>
      </c>
      <c r="AG181" s="9"/>
      <c r="AH181" s="9"/>
      <c r="AI181" s="9"/>
      <c r="AJ181" s="9"/>
      <c r="AK181" s="9">
        <f>AE181+AG181+AH181+AI181+AJ181</f>
        <v>3489</v>
      </c>
      <c r="AL181" s="10">
        <f>AF181+AJ181</f>
        <v>0</v>
      </c>
    </row>
    <row r="182" spans="1:38" ht="16.5" hidden="1" customHeight="1">
      <c r="A182" s="26"/>
      <c r="B182" s="27"/>
      <c r="C182" s="27"/>
      <c r="D182" s="27"/>
      <c r="E182" s="27"/>
      <c r="F182" s="27"/>
      <c r="G182" s="9"/>
      <c r="H182" s="9"/>
      <c r="I182" s="9"/>
      <c r="J182" s="9"/>
      <c r="K182" s="9"/>
      <c r="L182" s="9"/>
      <c r="M182" s="9"/>
      <c r="N182" s="10"/>
      <c r="O182" s="9"/>
      <c r="P182" s="9"/>
      <c r="Q182" s="9"/>
      <c r="R182" s="9"/>
      <c r="S182" s="9"/>
      <c r="T182" s="10"/>
      <c r="U182" s="9"/>
      <c r="V182" s="9"/>
      <c r="W182" s="9"/>
      <c r="X182" s="9"/>
      <c r="Y182" s="9"/>
      <c r="Z182" s="10"/>
      <c r="AA182" s="87"/>
      <c r="AB182" s="87"/>
      <c r="AC182" s="87"/>
      <c r="AD182" s="87"/>
      <c r="AE182" s="87"/>
      <c r="AF182" s="88"/>
      <c r="AG182" s="9"/>
      <c r="AH182" s="9"/>
      <c r="AI182" s="9"/>
      <c r="AJ182" s="9"/>
      <c r="AK182" s="9"/>
      <c r="AL182" s="10"/>
    </row>
    <row r="183" spans="1:38" ht="17.399999999999999" hidden="1">
      <c r="A183" s="41" t="s">
        <v>166</v>
      </c>
      <c r="B183" s="42">
        <v>903</v>
      </c>
      <c r="C183" s="25" t="s">
        <v>147</v>
      </c>
      <c r="D183" s="25" t="s">
        <v>22</v>
      </c>
      <c r="E183" s="25"/>
      <c r="F183" s="25"/>
      <c r="G183" s="15">
        <f t="shared" ref="G183:V186" si="257">G184</f>
        <v>8337</v>
      </c>
      <c r="H183" s="15">
        <f t="shared" si="257"/>
        <v>0</v>
      </c>
      <c r="I183" s="15">
        <f t="shared" si="257"/>
        <v>0</v>
      </c>
      <c r="J183" s="15">
        <f t="shared" si="257"/>
        <v>0</v>
      </c>
      <c r="K183" s="15">
        <f t="shared" si="257"/>
        <v>0</v>
      </c>
      <c r="L183" s="15">
        <f t="shared" si="257"/>
        <v>0</v>
      </c>
      <c r="M183" s="15">
        <f t="shared" si="257"/>
        <v>8337</v>
      </c>
      <c r="N183" s="15">
        <f t="shared" si="257"/>
        <v>0</v>
      </c>
      <c r="O183" s="15">
        <f t="shared" si="257"/>
        <v>0</v>
      </c>
      <c r="P183" s="15">
        <f t="shared" si="257"/>
        <v>0</v>
      </c>
      <c r="Q183" s="15">
        <f t="shared" si="257"/>
        <v>0</v>
      </c>
      <c r="R183" s="15">
        <f t="shared" si="257"/>
        <v>0</v>
      </c>
      <c r="S183" s="15">
        <f t="shared" si="257"/>
        <v>8337</v>
      </c>
      <c r="T183" s="15">
        <f t="shared" si="257"/>
        <v>0</v>
      </c>
      <c r="U183" s="15">
        <f t="shared" si="257"/>
        <v>0</v>
      </c>
      <c r="V183" s="15">
        <f t="shared" si="257"/>
        <v>0</v>
      </c>
      <c r="W183" s="15">
        <f t="shared" ref="U183:AJ186" si="258">W184</f>
        <v>0</v>
      </c>
      <c r="X183" s="15">
        <f t="shared" si="258"/>
        <v>0</v>
      </c>
      <c r="Y183" s="15">
        <f t="shared" si="258"/>
        <v>8337</v>
      </c>
      <c r="Z183" s="15">
        <f t="shared" si="258"/>
        <v>0</v>
      </c>
      <c r="AA183" s="93">
        <f t="shared" si="258"/>
        <v>0</v>
      </c>
      <c r="AB183" s="93">
        <f t="shared" si="258"/>
        <v>0</v>
      </c>
      <c r="AC183" s="93">
        <f t="shared" si="258"/>
        <v>0</v>
      </c>
      <c r="AD183" s="93">
        <f t="shared" si="258"/>
        <v>0</v>
      </c>
      <c r="AE183" s="93">
        <f t="shared" si="258"/>
        <v>8337</v>
      </c>
      <c r="AF183" s="93">
        <f t="shared" si="258"/>
        <v>0</v>
      </c>
      <c r="AG183" s="15">
        <f t="shared" si="258"/>
        <v>0</v>
      </c>
      <c r="AH183" s="15">
        <f t="shared" si="258"/>
        <v>0</v>
      </c>
      <c r="AI183" s="15">
        <f t="shared" si="258"/>
        <v>0</v>
      </c>
      <c r="AJ183" s="15">
        <f t="shared" si="258"/>
        <v>0</v>
      </c>
      <c r="AK183" s="15">
        <f t="shared" ref="AG183:AL186" si="259">AK184</f>
        <v>8337</v>
      </c>
      <c r="AL183" s="15">
        <f t="shared" si="259"/>
        <v>0</v>
      </c>
    </row>
    <row r="184" spans="1:38" ht="18.75" hidden="1" customHeight="1">
      <c r="A184" s="29" t="s">
        <v>62</v>
      </c>
      <c r="B184" s="43">
        <v>903</v>
      </c>
      <c r="C184" s="27" t="s">
        <v>147</v>
      </c>
      <c r="D184" s="27" t="s">
        <v>22</v>
      </c>
      <c r="E184" s="27" t="s">
        <v>63</v>
      </c>
      <c r="F184" s="27"/>
      <c r="G184" s="9">
        <f t="shared" si="257"/>
        <v>8337</v>
      </c>
      <c r="H184" s="9">
        <f t="shared" si="257"/>
        <v>0</v>
      </c>
      <c r="I184" s="9">
        <f t="shared" si="257"/>
        <v>0</v>
      </c>
      <c r="J184" s="9">
        <f t="shared" si="257"/>
        <v>0</v>
      </c>
      <c r="K184" s="9">
        <f t="shared" si="257"/>
        <v>0</v>
      </c>
      <c r="L184" s="9">
        <f t="shared" si="257"/>
        <v>0</v>
      </c>
      <c r="M184" s="9">
        <f t="shared" si="257"/>
        <v>8337</v>
      </c>
      <c r="N184" s="9">
        <f t="shared" si="257"/>
        <v>0</v>
      </c>
      <c r="O184" s="9">
        <f t="shared" si="257"/>
        <v>0</v>
      </c>
      <c r="P184" s="9">
        <f t="shared" si="257"/>
        <v>0</v>
      </c>
      <c r="Q184" s="9">
        <f t="shared" si="257"/>
        <v>0</v>
      </c>
      <c r="R184" s="9">
        <f t="shared" si="257"/>
        <v>0</v>
      </c>
      <c r="S184" s="9">
        <f t="shared" si="257"/>
        <v>8337</v>
      </c>
      <c r="T184" s="9">
        <f t="shared" si="257"/>
        <v>0</v>
      </c>
      <c r="U184" s="9">
        <f t="shared" si="258"/>
        <v>0</v>
      </c>
      <c r="V184" s="9">
        <f t="shared" si="258"/>
        <v>0</v>
      </c>
      <c r="W184" s="9">
        <f t="shared" si="258"/>
        <v>0</v>
      </c>
      <c r="X184" s="9">
        <f t="shared" si="258"/>
        <v>0</v>
      </c>
      <c r="Y184" s="9">
        <f t="shared" si="258"/>
        <v>8337</v>
      </c>
      <c r="Z184" s="9">
        <f t="shared" si="258"/>
        <v>0</v>
      </c>
      <c r="AA184" s="87">
        <f t="shared" si="258"/>
        <v>0</v>
      </c>
      <c r="AB184" s="87">
        <f t="shared" si="258"/>
        <v>0</v>
      </c>
      <c r="AC184" s="87">
        <f t="shared" si="258"/>
        <v>0</v>
      </c>
      <c r="AD184" s="87">
        <f t="shared" si="258"/>
        <v>0</v>
      </c>
      <c r="AE184" s="87">
        <f t="shared" si="258"/>
        <v>8337</v>
      </c>
      <c r="AF184" s="87">
        <f t="shared" si="258"/>
        <v>0</v>
      </c>
      <c r="AG184" s="9">
        <f t="shared" si="259"/>
        <v>0</v>
      </c>
      <c r="AH184" s="9">
        <f t="shared" si="259"/>
        <v>0</v>
      </c>
      <c r="AI184" s="9">
        <f t="shared" si="259"/>
        <v>0</v>
      </c>
      <c r="AJ184" s="9">
        <f t="shared" si="259"/>
        <v>0</v>
      </c>
      <c r="AK184" s="9">
        <f t="shared" si="259"/>
        <v>8337</v>
      </c>
      <c r="AL184" s="9">
        <f t="shared" si="259"/>
        <v>0</v>
      </c>
    </row>
    <row r="185" spans="1:38" ht="18" hidden="1" customHeight="1">
      <c r="A185" s="29" t="s">
        <v>15</v>
      </c>
      <c r="B185" s="43">
        <v>903</v>
      </c>
      <c r="C185" s="27" t="s">
        <v>147</v>
      </c>
      <c r="D185" s="27" t="s">
        <v>22</v>
      </c>
      <c r="E185" s="27" t="s">
        <v>64</v>
      </c>
      <c r="F185" s="27"/>
      <c r="G185" s="9">
        <f t="shared" si="257"/>
        <v>8337</v>
      </c>
      <c r="H185" s="9">
        <f t="shared" si="257"/>
        <v>0</v>
      </c>
      <c r="I185" s="9">
        <f t="shared" si="257"/>
        <v>0</v>
      </c>
      <c r="J185" s="9">
        <f t="shared" si="257"/>
        <v>0</v>
      </c>
      <c r="K185" s="9">
        <f t="shared" si="257"/>
        <v>0</v>
      </c>
      <c r="L185" s="9">
        <f t="shared" si="257"/>
        <v>0</v>
      </c>
      <c r="M185" s="9">
        <f t="shared" si="257"/>
        <v>8337</v>
      </c>
      <c r="N185" s="9">
        <f t="shared" si="257"/>
        <v>0</v>
      </c>
      <c r="O185" s="9">
        <f t="shared" si="257"/>
        <v>0</v>
      </c>
      <c r="P185" s="9">
        <f t="shared" si="257"/>
        <v>0</v>
      </c>
      <c r="Q185" s="9">
        <f t="shared" si="257"/>
        <v>0</v>
      </c>
      <c r="R185" s="9">
        <f t="shared" si="257"/>
        <v>0</v>
      </c>
      <c r="S185" s="9">
        <f t="shared" si="257"/>
        <v>8337</v>
      </c>
      <c r="T185" s="9">
        <f t="shared" si="257"/>
        <v>0</v>
      </c>
      <c r="U185" s="9">
        <f t="shared" si="258"/>
        <v>0</v>
      </c>
      <c r="V185" s="9">
        <f t="shared" si="258"/>
        <v>0</v>
      </c>
      <c r="W185" s="9">
        <f t="shared" si="258"/>
        <v>0</v>
      </c>
      <c r="X185" s="9">
        <f t="shared" si="258"/>
        <v>0</v>
      </c>
      <c r="Y185" s="9">
        <f t="shared" si="258"/>
        <v>8337</v>
      </c>
      <c r="Z185" s="9">
        <f t="shared" si="258"/>
        <v>0</v>
      </c>
      <c r="AA185" s="87">
        <f t="shared" si="258"/>
        <v>0</v>
      </c>
      <c r="AB185" s="87">
        <f t="shared" si="258"/>
        <v>0</v>
      </c>
      <c r="AC185" s="87">
        <f t="shared" si="258"/>
        <v>0</v>
      </c>
      <c r="AD185" s="87">
        <f t="shared" si="258"/>
        <v>0</v>
      </c>
      <c r="AE185" s="87">
        <f t="shared" si="258"/>
        <v>8337</v>
      </c>
      <c r="AF185" s="87">
        <f t="shared" si="258"/>
        <v>0</v>
      </c>
      <c r="AG185" s="9">
        <f t="shared" si="259"/>
        <v>0</v>
      </c>
      <c r="AH185" s="9">
        <f t="shared" si="259"/>
        <v>0</v>
      </c>
      <c r="AI185" s="9">
        <f t="shared" si="259"/>
        <v>0</v>
      </c>
      <c r="AJ185" s="9">
        <f t="shared" si="259"/>
        <v>0</v>
      </c>
      <c r="AK185" s="9">
        <f t="shared" si="259"/>
        <v>8337</v>
      </c>
      <c r="AL185" s="9">
        <f t="shared" si="259"/>
        <v>0</v>
      </c>
    </row>
    <row r="186" spans="1:38" ht="19.5" hidden="1" customHeight="1">
      <c r="A186" s="29" t="s">
        <v>167</v>
      </c>
      <c r="B186" s="43">
        <v>903</v>
      </c>
      <c r="C186" s="27" t="s">
        <v>147</v>
      </c>
      <c r="D186" s="27" t="s">
        <v>22</v>
      </c>
      <c r="E186" s="27" t="s">
        <v>184</v>
      </c>
      <c r="F186" s="27"/>
      <c r="G186" s="9">
        <f>G187</f>
        <v>8337</v>
      </c>
      <c r="H186" s="9">
        <f>H187</f>
        <v>0</v>
      </c>
      <c r="I186" s="9">
        <f t="shared" si="257"/>
        <v>0</v>
      </c>
      <c r="J186" s="9">
        <f t="shared" si="257"/>
        <v>0</v>
      </c>
      <c r="K186" s="9">
        <f t="shared" si="257"/>
        <v>0</v>
      </c>
      <c r="L186" s="9">
        <f t="shared" si="257"/>
        <v>0</v>
      </c>
      <c r="M186" s="9">
        <f t="shared" si="257"/>
        <v>8337</v>
      </c>
      <c r="N186" s="9">
        <f t="shared" si="257"/>
        <v>0</v>
      </c>
      <c r="O186" s="9">
        <f t="shared" si="257"/>
        <v>0</v>
      </c>
      <c r="P186" s="9">
        <f t="shared" si="257"/>
        <v>0</v>
      </c>
      <c r="Q186" s="9">
        <f t="shared" si="257"/>
        <v>0</v>
      </c>
      <c r="R186" s="9">
        <f t="shared" si="257"/>
        <v>0</v>
      </c>
      <c r="S186" s="9">
        <f t="shared" si="257"/>
        <v>8337</v>
      </c>
      <c r="T186" s="9">
        <f t="shared" si="257"/>
        <v>0</v>
      </c>
      <c r="U186" s="9">
        <f t="shared" si="258"/>
        <v>0</v>
      </c>
      <c r="V186" s="9">
        <f t="shared" si="258"/>
        <v>0</v>
      </c>
      <c r="W186" s="9">
        <f t="shared" si="258"/>
        <v>0</v>
      </c>
      <c r="X186" s="9">
        <f t="shared" si="258"/>
        <v>0</v>
      </c>
      <c r="Y186" s="9">
        <f t="shared" si="258"/>
        <v>8337</v>
      </c>
      <c r="Z186" s="9">
        <f t="shared" si="258"/>
        <v>0</v>
      </c>
      <c r="AA186" s="87">
        <f t="shared" si="258"/>
        <v>0</v>
      </c>
      <c r="AB186" s="87">
        <f t="shared" si="258"/>
        <v>0</v>
      </c>
      <c r="AC186" s="87">
        <f t="shared" si="258"/>
        <v>0</v>
      </c>
      <c r="AD186" s="87">
        <f t="shared" si="258"/>
        <v>0</v>
      </c>
      <c r="AE186" s="87">
        <f t="shared" si="258"/>
        <v>8337</v>
      </c>
      <c r="AF186" s="87">
        <f t="shared" si="258"/>
        <v>0</v>
      </c>
      <c r="AG186" s="9">
        <f t="shared" si="259"/>
        <v>0</v>
      </c>
      <c r="AH186" s="9">
        <f t="shared" si="259"/>
        <v>0</v>
      </c>
      <c r="AI186" s="9">
        <f t="shared" si="259"/>
        <v>0</v>
      </c>
      <c r="AJ186" s="9">
        <f t="shared" si="259"/>
        <v>0</v>
      </c>
      <c r="AK186" s="9">
        <f t="shared" si="259"/>
        <v>8337</v>
      </c>
      <c r="AL186" s="9">
        <f t="shared" si="259"/>
        <v>0</v>
      </c>
    </row>
    <row r="187" spans="1:38" ht="33.6" hidden="1">
      <c r="A187" s="26" t="s">
        <v>244</v>
      </c>
      <c r="B187" s="43">
        <v>903</v>
      </c>
      <c r="C187" s="27" t="s">
        <v>147</v>
      </c>
      <c r="D187" s="27" t="s">
        <v>22</v>
      </c>
      <c r="E187" s="27" t="s">
        <v>184</v>
      </c>
      <c r="F187" s="27" t="s">
        <v>31</v>
      </c>
      <c r="G187" s="9">
        <f t="shared" ref="G187:AL187" si="260">G188</f>
        <v>8337</v>
      </c>
      <c r="H187" s="9">
        <f t="shared" si="260"/>
        <v>0</v>
      </c>
      <c r="I187" s="9">
        <f t="shared" si="260"/>
        <v>0</v>
      </c>
      <c r="J187" s="9">
        <f t="shared" si="260"/>
        <v>0</v>
      </c>
      <c r="K187" s="9">
        <f t="shared" si="260"/>
        <v>0</v>
      </c>
      <c r="L187" s="9">
        <f t="shared" si="260"/>
        <v>0</v>
      </c>
      <c r="M187" s="9">
        <f t="shared" si="260"/>
        <v>8337</v>
      </c>
      <c r="N187" s="9">
        <f t="shared" si="260"/>
        <v>0</v>
      </c>
      <c r="O187" s="9">
        <f t="shared" si="260"/>
        <v>0</v>
      </c>
      <c r="P187" s="9">
        <f t="shared" si="260"/>
        <v>0</v>
      </c>
      <c r="Q187" s="9">
        <f t="shared" si="260"/>
        <v>0</v>
      </c>
      <c r="R187" s="9">
        <f t="shared" si="260"/>
        <v>0</v>
      </c>
      <c r="S187" s="9">
        <f t="shared" si="260"/>
        <v>8337</v>
      </c>
      <c r="T187" s="9">
        <f t="shared" si="260"/>
        <v>0</v>
      </c>
      <c r="U187" s="9">
        <f t="shared" si="260"/>
        <v>0</v>
      </c>
      <c r="V187" s="9">
        <f t="shared" si="260"/>
        <v>0</v>
      </c>
      <c r="W187" s="9">
        <f t="shared" si="260"/>
        <v>0</v>
      </c>
      <c r="X187" s="9">
        <f t="shared" si="260"/>
        <v>0</v>
      </c>
      <c r="Y187" s="9">
        <f t="shared" si="260"/>
        <v>8337</v>
      </c>
      <c r="Z187" s="9">
        <f t="shared" si="260"/>
        <v>0</v>
      </c>
      <c r="AA187" s="87">
        <f t="shared" si="260"/>
        <v>0</v>
      </c>
      <c r="AB187" s="87">
        <f t="shared" si="260"/>
        <v>0</v>
      </c>
      <c r="AC187" s="87">
        <f t="shared" si="260"/>
        <v>0</v>
      </c>
      <c r="AD187" s="87">
        <f t="shared" si="260"/>
        <v>0</v>
      </c>
      <c r="AE187" s="87">
        <f t="shared" si="260"/>
        <v>8337</v>
      </c>
      <c r="AF187" s="87">
        <f t="shared" si="260"/>
        <v>0</v>
      </c>
      <c r="AG187" s="9">
        <f t="shared" si="260"/>
        <v>0</v>
      </c>
      <c r="AH187" s="9">
        <f t="shared" si="260"/>
        <v>0</v>
      </c>
      <c r="AI187" s="9">
        <f t="shared" si="260"/>
        <v>0</v>
      </c>
      <c r="AJ187" s="9">
        <f t="shared" si="260"/>
        <v>0</v>
      </c>
      <c r="AK187" s="9">
        <f t="shared" si="260"/>
        <v>8337</v>
      </c>
      <c r="AL187" s="9">
        <f t="shared" si="260"/>
        <v>0</v>
      </c>
    </row>
    <row r="188" spans="1:38" ht="33.6" hidden="1">
      <c r="A188" s="26" t="s">
        <v>37</v>
      </c>
      <c r="B188" s="43">
        <v>903</v>
      </c>
      <c r="C188" s="27" t="s">
        <v>147</v>
      </c>
      <c r="D188" s="27" t="s">
        <v>22</v>
      </c>
      <c r="E188" s="27" t="s">
        <v>184</v>
      </c>
      <c r="F188" s="27" t="s">
        <v>38</v>
      </c>
      <c r="G188" s="9">
        <f>309+8028</f>
        <v>8337</v>
      </c>
      <c r="H188" s="9"/>
      <c r="I188" s="9"/>
      <c r="J188" s="9"/>
      <c r="K188" s="9"/>
      <c r="L188" s="9"/>
      <c r="M188" s="9">
        <f>G188+I188+J188+K188+L188</f>
        <v>8337</v>
      </c>
      <c r="N188" s="10">
        <f>H188+L188</f>
        <v>0</v>
      </c>
      <c r="O188" s="9"/>
      <c r="P188" s="9"/>
      <c r="Q188" s="9"/>
      <c r="R188" s="9"/>
      <c r="S188" s="9">
        <f>M188+O188+P188+Q188+R188</f>
        <v>8337</v>
      </c>
      <c r="T188" s="10">
        <f>N188+R188</f>
        <v>0</v>
      </c>
      <c r="U188" s="9"/>
      <c r="V188" s="9"/>
      <c r="W188" s="9"/>
      <c r="X188" s="9"/>
      <c r="Y188" s="9">
        <f>S188+U188+V188+W188+X188</f>
        <v>8337</v>
      </c>
      <c r="Z188" s="10">
        <f>T188+X188</f>
        <v>0</v>
      </c>
      <c r="AA188" s="87"/>
      <c r="AB188" s="87"/>
      <c r="AC188" s="87"/>
      <c r="AD188" s="87"/>
      <c r="AE188" s="87">
        <f>Y188+AA188+AB188+AC188+AD188</f>
        <v>8337</v>
      </c>
      <c r="AF188" s="88">
        <f>Z188+AD188</f>
        <v>0</v>
      </c>
      <c r="AG188" s="9"/>
      <c r="AH188" s="9"/>
      <c r="AI188" s="9"/>
      <c r="AJ188" s="9"/>
      <c r="AK188" s="9">
        <f>AE188+AG188+AH188+AI188+AJ188</f>
        <v>8337</v>
      </c>
      <c r="AL188" s="10">
        <f>AF188+AJ188</f>
        <v>0</v>
      </c>
    </row>
    <row r="189" spans="1:38" hidden="1">
      <c r="A189" s="29"/>
      <c r="B189" s="43"/>
      <c r="C189" s="27"/>
      <c r="D189" s="27"/>
      <c r="E189" s="27"/>
      <c r="F189" s="27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87"/>
      <c r="AB189" s="87"/>
      <c r="AC189" s="87"/>
      <c r="AD189" s="87"/>
      <c r="AE189" s="87"/>
      <c r="AF189" s="87"/>
      <c r="AG189" s="9"/>
      <c r="AH189" s="9"/>
      <c r="AI189" s="9"/>
      <c r="AJ189" s="9"/>
      <c r="AK189" s="9"/>
      <c r="AL189" s="9"/>
    </row>
    <row r="190" spans="1:38" ht="17.399999999999999" hidden="1">
      <c r="A190" s="41" t="s">
        <v>328</v>
      </c>
      <c r="B190" s="42">
        <v>903</v>
      </c>
      <c r="C190" s="25" t="s">
        <v>147</v>
      </c>
      <c r="D190" s="25" t="s">
        <v>8</v>
      </c>
      <c r="E190" s="27"/>
      <c r="F190" s="27"/>
      <c r="G190" s="15">
        <f t="shared" ref="G190:V194" si="261">G191</f>
        <v>264</v>
      </c>
      <c r="H190" s="15">
        <f t="shared" si="261"/>
        <v>0</v>
      </c>
      <c r="I190" s="15">
        <f t="shared" si="261"/>
        <v>0</v>
      </c>
      <c r="J190" s="15">
        <f t="shared" si="261"/>
        <v>0</v>
      </c>
      <c r="K190" s="15">
        <f t="shared" si="261"/>
        <v>0</v>
      </c>
      <c r="L190" s="15">
        <f t="shared" si="261"/>
        <v>0</v>
      </c>
      <c r="M190" s="15">
        <f t="shared" si="261"/>
        <v>264</v>
      </c>
      <c r="N190" s="15">
        <f t="shared" si="261"/>
        <v>0</v>
      </c>
      <c r="O190" s="15">
        <f t="shared" si="261"/>
        <v>0</v>
      </c>
      <c r="P190" s="15">
        <f t="shared" si="261"/>
        <v>0</v>
      </c>
      <c r="Q190" s="15">
        <f t="shared" si="261"/>
        <v>0</v>
      </c>
      <c r="R190" s="15">
        <f t="shared" si="261"/>
        <v>0</v>
      </c>
      <c r="S190" s="15">
        <f t="shared" si="261"/>
        <v>264</v>
      </c>
      <c r="T190" s="15">
        <f t="shared" si="261"/>
        <v>0</v>
      </c>
      <c r="U190" s="15">
        <f t="shared" si="261"/>
        <v>0</v>
      </c>
      <c r="V190" s="15">
        <f t="shared" si="261"/>
        <v>0</v>
      </c>
      <c r="W190" s="15">
        <f t="shared" ref="U190:AJ194" si="262">W191</f>
        <v>0</v>
      </c>
      <c r="X190" s="15">
        <f t="shared" si="262"/>
        <v>0</v>
      </c>
      <c r="Y190" s="15">
        <f t="shared" si="262"/>
        <v>264</v>
      </c>
      <c r="Z190" s="15">
        <f t="shared" si="262"/>
        <v>0</v>
      </c>
      <c r="AA190" s="93">
        <f t="shared" si="262"/>
        <v>0</v>
      </c>
      <c r="AB190" s="93">
        <f t="shared" si="262"/>
        <v>0</v>
      </c>
      <c r="AC190" s="93">
        <f t="shared" si="262"/>
        <v>0</v>
      </c>
      <c r="AD190" s="93">
        <f t="shared" si="262"/>
        <v>0</v>
      </c>
      <c r="AE190" s="93">
        <f t="shared" si="262"/>
        <v>264</v>
      </c>
      <c r="AF190" s="93">
        <f t="shared" si="262"/>
        <v>0</v>
      </c>
      <c r="AG190" s="15">
        <f t="shared" si="262"/>
        <v>0</v>
      </c>
      <c r="AH190" s="15">
        <f t="shared" si="262"/>
        <v>0</v>
      </c>
      <c r="AI190" s="15">
        <f t="shared" si="262"/>
        <v>0</v>
      </c>
      <c r="AJ190" s="15">
        <f t="shared" si="262"/>
        <v>0</v>
      </c>
      <c r="AK190" s="15">
        <f t="shared" ref="AG190:AL194" si="263">AK191</f>
        <v>264</v>
      </c>
      <c r="AL190" s="15">
        <f t="shared" si="263"/>
        <v>0</v>
      </c>
    </row>
    <row r="191" spans="1:38" ht="19.5" hidden="1" customHeight="1">
      <c r="A191" s="29" t="s">
        <v>62</v>
      </c>
      <c r="B191" s="43">
        <v>903</v>
      </c>
      <c r="C191" s="27" t="s">
        <v>147</v>
      </c>
      <c r="D191" s="27" t="s">
        <v>8</v>
      </c>
      <c r="E191" s="27" t="s">
        <v>63</v>
      </c>
      <c r="F191" s="27"/>
      <c r="G191" s="9">
        <f t="shared" si="261"/>
        <v>264</v>
      </c>
      <c r="H191" s="9">
        <f t="shared" si="261"/>
        <v>0</v>
      </c>
      <c r="I191" s="9">
        <f t="shared" si="261"/>
        <v>0</v>
      </c>
      <c r="J191" s="9">
        <f t="shared" si="261"/>
        <v>0</v>
      </c>
      <c r="K191" s="9">
        <f t="shared" si="261"/>
        <v>0</v>
      </c>
      <c r="L191" s="9">
        <f t="shared" si="261"/>
        <v>0</v>
      </c>
      <c r="M191" s="9">
        <f t="shared" si="261"/>
        <v>264</v>
      </c>
      <c r="N191" s="9">
        <f t="shared" si="261"/>
        <v>0</v>
      </c>
      <c r="O191" s="9">
        <f t="shared" si="261"/>
        <v>0</v>
      </c>
      <c r="P191" s="9">
        <f t="shared" si="261"/>
        <v>0</v>
      </c>
      <c r="Q191" s="9">
        <f t="shared" si="261"/>
        <v>0</v>
      </c>
      <c r="R191" s="9">
        <f t="shared" si="261"/>
        <v>0</v>
      </c>
      <c r="S191" s="9">
        <f t="shared" si="261"/>
        <v>264</v>
      </c>
      <c r="T191" s="9">
        <f t="shared" si="261"/>
        <v>0</v>
      </c>
      <c r="U191" s="9">
        <f t="shared" si="262"/>
        <v>0</v>
      </c>
      <c r="V191" s="9">
        <f t="shared" si="262"/>
        <v>0</v>
      </c>
      <c r="W191" s="9">
        <f t="shared" si="262"/>
        <v>0</v>
      </c>
      <c r="X191" s="9">
        <f t="shared" si="262"/>
        <v>0</v>
      </c>
      <c r="Y191" s="9">
        <f t="shared" si="262"/>
        <v>264</v>
      </c>
      <c r="Z191" s="9">
        <f t="shared" si="262"/>
        <v>0</v>
      </c>
      <c r="AA191" s="87">
        <f t="shared" si="262"/>
        <v>0</v>
      </c>
      <c r="AB191" s="87">
        <f t="shared" si="262"/>
        <v>0</v>
      </c>
      <c r="AC191" s="87">
        <f t="shared" si="262"/>
        <v>0</v>
      </c>
      <c r="AD191" s="87">
        <f t="shared" si="262"/>
        <v>0</v>
      </c>
      <c r="AE191" s="87">
        <f t="shared" si="262"/>
        <v>264</v>
      </c>
      <c r="AF191" s="87">
        <f t="shared" si="262"/>
        <v>0</v>
      </c>
      <c r="AG191" s="9">
        <f t="shared" si="263"/>
        <v>0</v>
      </c>
      <c r="AH191" s="9">
        <f t="shared" si="263"/>
        <v>0</v>
      </c>
      <c r="AI191" s="9">
        <f t="shared" si="263"/>
        <v>0</v>
      </c>
      <c r="AJ191" s="9">
        <f t="shared" si="263"/>
        <v>0</v>
      </c>
      <c r="AK191" s="9">
        <f t="shared" si="263"/>
        <v>264</v>
      </c>
      <c r="AL191" s="9">
        <f t="shared" si="263"/>
        <v>0</v>
      </c>
    </row>
    <row r="192" spans="1:38" ht="17.25" hidden="1" customHeight="1">
      <c r="A192" s="29" t="s">
        <v>15</v>
      </c>
      <c r="B192" s="43">
        <v>903</v>
      </c>
      <c r="C192" s="27" t="s">
        <v>147</v>
      </c>
      <c r="D192" s="27" t="s">
        <v>8</v>
      </c>
      <c r="E192" s="27" t="s">
        <v>64</v>
      </c>
      <c r="F192" s="27"/>
      <c r="G192" s="9">
        <f t="shared" si="261"/>
        <v>264</v>
      </c>
      <c r="H192" s="9">
        <f t="shared" si="261"/>
        <v>0</v>
      </c>
      <c r="I192" s="9">
        <f t="shared" si="261"/>
        <v>0</v>
      </c>
      <c r="J192" s="9">
        <f t="shared" si="261"/>
        <v>0</v>
      </c>
      <c r="K192" s="9">
        <f t="shared" si="261"/>
        <v>0</v>
      </c>
      <c r="L192" s="9">
        <f t="shared" si="261"/>
        <v>0</v>
      </c>
      <c r="M192" s="9">
        <f t="shared" si="261"/>
        <v>264</v>
      </c>
      <c r="N192" s="9">
        <f t="shared" si="261"/>
        <v>0</v>
      </c>
      <c r="O192" s="9">
        <f t="shared" si="261"/>
        <v>0</v>
      </c>
      <c r="P192" s="9">
        <f t="shared" si="261"/>
        <v>0</v>
      </c>
      <c r="Q192" s="9">
        <f t="shared" si="261"/>
        <v>0</v>
      </c>
      <c r="R192" s="9">
        <f t="shared" si="261"/>
        <v>0</v>
      </c>
      <c r="S192" s="9">
        <f t="shared" si="261"/>
        <v>264</v>
      </c>
      <c r="T192" s="9">
        <f t="shared" si="261"/>
        <v>0</v>
      </c>
      <c r="U192" s="9">
        <f t="shared" si="262"/>
        <v>0</v>
      </c>
      <c r="V192" s="9">
        <f t="shared" si="262"/>
        <v>0</v>
      </c>
      <c r="W192" s="9">
        <f t="shared" si="262"/>
        <v>0</v>
      </c>
      <c r="X192" s="9">
        <f t="shared" si="262"/>
        <v>0</v>
      </c>
      <c r="Y192" s="9">
        <f t="shared" si="262"/>
        <v>264</v>
      </c>
      <c r="Z192" s="9">
        <f t="shared" si="262"/>
        <v>0</v>
      </c>
      <c r="AA192" s="87">
        <f t="shared" si="262"/>
        <v>0</v>
      </c>
      <c r="AB192" s="87">
        <f t="shared" si="262"/>
        <v>0</v>
      </c>
      <c r="AC192" s="87">
        <f t="shared" si="262"/>
        <v>0</v>
      </c>
      <c r="AD192" s="87">
        <f t="shared" si="262"/>
        <v>0</v>
      </c>
      <c r="AE192" s="87">
        <f t="shared" si="262"/>
        <v>264</v>
      </c>
      <c r="AF192" s="87">
        <f t="shared" si="262"/>
        <v>0</v>
      </c>
      <c r="AG192" s="9">
        <f t="shared" si="263"/>
        <v>0</v>
      </c>
      <c r="AH192" s="9">
        <f t="shared" si="263"/>
        <v>0</v>
      </c>
      <c r="AI192" s="9">
        <f t="shared" si="263"/>
        <v>0</v>
      </c>
      <c r="AJ192" s="9">
        <f t="shared" si="263"/>
        <v>0</v>
      </c>
      <c r="AK192" s="9">
        <f t="shared" si="263"/>
        <v>264</v>
      </c>
      <c r="AL192" s="9">
        <f t="shared" si="263"/>
        <v>0</v>
      </c>
    </row>
    <row r="193" spans="1:38" ht="19.5" hidden="1" customHeight="1">
      <c r="A193" s="26" t="s">
        <v>329</v>
      </c>
      <c r="B193" s="43">
        <v>903</v>
      </c>
      <c r="C193" s="27" t="s">
        <v>147</v>
      </c>
      <c r="D193" s="27" t="s">
        <v>8</v>
      </c>
      <c r="E193" s="27" t="s">
        <v>389</v>
      </c>
      <c r="F193" s="27"/>
      <c r="G193" s="9">
        <f t="shared" si="261"/>
        <v>264</v>
      </c>
      <c r="H193" s="9">
        <f t="shared" si="261"/>
        <v>0</v>
      </c>
      <c r="I193" s="9">
        <f t="shared" si="261"/>
        <v>0</v>
      </c>
      <c r="J193" s="9">
        <f t="shared" si="261"/>
        <v>0</v>
      </c>
      <c r="K193" s="9">
        <f t="shared" si="261"/>
        <v>0</v>
      </c>
      <c r="L193" s="9">
        <f t="shared" si="261"/>
        <v>0</v>
      </c>
      <c r="M193" s="9">
        <f t="shared" si="261"/>
        <v>264</v>
      </c>
      <c r="N193" s="9">
        <f t="shared" si="261"/>
        <v>0</v>
      </c>
      <c r="O193" s="9">
        <f t="shared" si="261"/>
        <v>0</v>
      </c>
      <c r="P193" s="9">
        <f t="shared" si="261"/>
        <v>0</v>
      </c>
      <c r="Q193" s="9">
        <f t="shared" si="261"/>
        <v>0</v>
      </c>
      <c r="R193" s="9">
        <f t="shared" si="261"/>
        <v>0</v>
      </c>
      <c r="S193" s="9">
        <f t="shared" si="261"/>
        <v>264</v>
      </c>
      <c r="T193" s="9">
        <f t="shared" si="261"/>
        <v>0</v>
      </c>
      <c r="U193" s="9">
        <f t="shared" si="262"/>
        <v>0</v>
      </c>
      <c r="V193" s="9">
        <f t="shared" si="262"/>
        <v>0</v>
      </c>
      <c r="W193" s="9">
        <f t="shared" si="262"/>
        <v>0</v>
      </c>
      <c r="X193" s="9">
        <f t="shared" si="262"/>
        <v>0</v>
      </c>
      <c r="Y193" s="9">
        <f t="shared" si="262"/>
        <v>264</v>
      </c>
      <c r="Z193" s="9">
        <f t="shared" si="262"/>
        <v>0</v>
      </c>
      <c r="AA193" s="87">
        <f t="shared" si="262"/>
        <v>0</v>
      </c>
      <c r="AB193" s="87">
        <f t="shared" si="262"/>
        <v>0</v>
      </c>
      <c r="AC193" s="87">
        <f t="shared" si="262"/>
        <v>0</v>
      </c>
      <c r="AD193" s="87">
        <f t="shared" si="262"/>
        <v>0</v>
      </c>
      <c r="AE193" s="87">
        <f t="shared" si="262"/>
        <v>264</v>
      </c>
      <c r="AF193" s="87">
        <f t="shared" si="262"/>
        <v>0</v>
      </c>
      <c r="AG193" s="9">
        <f t="shared" si="263"/>
        <v>0</v>
      </c>
      <c r="AH193" s="9">
        <f t="shared" si="263"/>
        <v>0</v>
      </c>
      <c r="AI193" s="9">
        <f t="shared" si="263"/>
        <v>0</v>
      </c>
      <c r="AJ193" s="9">
        <f t="shared" si="263"/>
        <v>0</v>
      </c>
      <c r="AK193" s="9">
        <f t="shared" si="263"/>
        <v>264</v>
      </c>
      <c r="AL193" s="9">
        <f t="shared" si="263"/>
        <v>0</v>
      </c>
    </row>
    <row r="194" spans="1:38" ht="33.6" hidden="1">
      <c r="A194" s="26" t="s">
        <v>244</v>
      </c>
      <c r="B194" s="43">
        <v>903</v>
      </c>
      <c r="C194" s="27" t="s">
        <v>147</v>
      </c>
      <c r="D194" s="27" t="s">
        <v>8</v>
      </c>
      <c r="E194" s="27" t="s">
        <v>389</v>
      </c>
      <c r="F194" s="27" t="s">
        <v>31</v>
      </c>
      <c r="G194" s="9">
        <f t="shared" si="261"/>
        <v>264</v>
      </c>
      <c r="H194" s="9">
        <f t="shared" si="261"/>
        <v>0</v>
      </c>
      <c r="I194" s="9">
        <f t="shared" si="261"/>
        <v>0</v>
      </c>
      <c r="J194" s="9">
        <f t="shared" si="261"/>
        <v>0</v>
      </c>
      <c r="K194" s="9">
        <f t="shared" si="261"/>
        <v>0</v>
      </c>
      <c r="L194" s="9">
        <f t="shared" si="261"/>
        <v>0</v>
      </c>
      <c r="M194" s="9">
        <f t="shared" si="261"/>
        <v>264</v>
      </c>
      <c r="N194" s="9">
        <f t="shared" si="261"/>
        <v>0</v>
      </c>
      <c r="O194" s="9">
        <f t="shared" si="261"/>
        <v>0</v>
      </c>
      <c r="P194" s="9">
        <f t="shared" si="261"/>
        <v>0</v>
      </c>
      <c r="Q194" s="9">
        <f t="shared" si="261"/>
        <v>0</v>
      </c>
      <c r="R194" s="9">
        <f t="shared" si="261"/>
        <v>0</v>
      </c>
      <c r="S194" s="9">
        <f t="shared" si="261"/>
        <v>264</v>
      </c>
      <c r="T194" s="9">
        <f t="shared" si="261"/>
        <v>0</v>
      </c>
      <c r="U194" s="9">
        <f t="shared" si="262"/>
        <v>0</v>
      </c>
      <c r="V194" s="9">
        <f t="shared" si="262"/>
        <v>0</v>
      </c>
      <c r="W194" s="9">
        <f t="shared" si="262"/>
        <v>0</v>
      </c>
      <c r="X194" s="9">
        <f t="shared" si="262"/>
        <v>0</v>
      </c>
      <c r="Y194" s="9">
        <f t="shared" si="262"/>
        <v>264</v>
      </c>
      <c r="Z194" s="9">
        <f t="shared" si="262"/>
        <v>0</v>
      </c>
      <c r="AA194" s="87">
        <f t="shared" si="262"/>
        <v>0</v>
      </c>
      <c r="AB194" s="87">
        <f t="shared" si="262"/>
        <v>0</v>
      </c>
      <c r="AC194" s="87">
        <f t="shared" si="262"/>
        <v>0</v>
      </c>
      <c r="AD194" s="87">
        <f t="shared" si="262"/>
        <v>0</v>
      </c>
      <c r="AE194" s="87">
        <f t="shared" si="262"/>
        <v>264</v>
      </c>
      <c r="AF194" s="87">
        <f t="shared" si="262"/>
        <v>0</v>
      </c>
      <c r="AG194" s="9">
        <f t="shared" si="263"/>
        <v>0</v>
      </c>
      <c r="AH194" s="9">
        <f t="shared" si="263"/>
        <v>0</v>
      </c>
      <c r="AI194" s="9">
        <f t="shared" si="263"/>
        <v>0</v>
      </c>
      <c r="AJ194" s="9">
        <f t="shared" si="263"/>
        <v>0</v>
      </c>
      <c r="AK194" s="9">
        <f t="shared" si="263"/>
        <v>264</v>
      </c>
      <c r="AL194" s="9">
        <f t="shared" si="263"/>
        <v>0</v>
      </c>
    </row>
    <row r="195" spans="1:38" ht="33.6" hidden="1">
      <c r="A195" s="26" t="s">
        <v>37</v>
      </c>
      <c r="B195" s="43">
        <v>903</v>
      </c>
      <c r="C195" s="27" t="s">
        <v>147</v>
      </c>
      <c r="D195" s="27" t="s">
        <v>8</v>
      </c>
      <c r="E195" s="27" t="s">
        <v>389</v>
      </c>
      <c r="F195" s="27" t="s">
        <v>38</v>
      </c>
      <c r="G195" s="9">
        <v>264</v>
      </c>
      <c r="H195" s="9"/>
      <c r="I195" s="9"/>
      <c r="J195" s="9"/>
      <c r="K195" s="9"/>
      <c r="L195" s="9"/>
      <c r="M195" s="9">
        <f>G195+I195+J195+K195+L195</f>
        <v>264</v>
      </c>
      <c r="N195" s="10">
        <f>H195+L195</f>
        <v>0</v>
      </c>
      <c r="O195" s="9"/>
      <c r="P195" s="9"/>
      <c r="Q195" s="9"/>
      <c r="R195" s="9"/>
      <c r="S195" s="9">
        <f>M195+O195+P195+Q195+R195</f>
        <v>264</v>
      </c>
      <c r="T195" s="10">
        <f>N195+R195</f>
        <v>0</v>
      </c>
      <c r="U195" s="9"/>
      <c r="V195" s="9"/>
      <c r="W195" s="9"/>
      <c r="X195" s="9"/>
      <c r="Y195" s="9">
        <f>S195+U195+V195+W195+X195</f>
        <v>264</v>
      </c>
      <c r="Z195" s="10">
        <f>T195+X195</f>
        <v>0</v>
      </c>
      <c r="AA195" s="87"/>
      <c r="AB195" s="87"/>
      <c r="AC195" s="87"/>
      <c r="AD195" s="87"/>
      <c r="AE195" s="87">
        <f>Y195+AA195+AB195+AC195+AD195</f>
        <v>264</v>
      </c>
      <c r="AF195" s="88">
        <f>Z195+AD195</f>
        <v>0</v>
      </c>
      <c r="AG195" s="9"/>
      <c r="AH195" s="9"/>
      <c r="AI195" s="9"/>
      <c r="AJ195" s="9"/>
      <c r="AK195" s="9">
        <f>AE195+AG195+AH195+AI195+AJ195</f>
        <v>264</v>
      </c>
      <c r="AL195" s="10">
        <f>AF195+AJ195</f>
        <v>0</v>
      </c>
    </row>
    <row r="196" spans="1:38" hidden="1">
      <c r="A196" s="26"/>
      <c r="B196" s="43"/>
      <c r="C196" s="27"/>
      <c r="D196" s="27"/>
      <c r="E196" s="27"/>
      <c r="F196" s="27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87"/>
      <c r="AB196" s="87"/>
      <c r="AC196" s="87"/>
      <c r="AD196" s="87"/>
      <c r="AE196" s="87"/>
      <c r="AF196" s="87"/>
      <c r="AG196" s="9"/>
      <c r="AH196" s="9"/>
      <c r="AI196" s="9"/>
      <c r="AJ196" s="9"/>
      <c r="AK196" s="9"/>
      <c r="AL196" s="9"/>
    </row>
    <row r="197" spans="1:38" ht="17.399999999999999" hidden="1">
      <c r="A197" s="41" t="s">
        <v>170</v>
      </c>
      <c r="B197" s="42">
        <v>903</v>
      </c>
      <c r="C197" s="25" t="s">
        <v>33</v>
      </c>
      <c r="D197" s="25" t="s">
        <v>80</v>
      </c>
      <c r="E197" s="27"/>
      <c r="F197" s="27"/>
      <c r="G197" s="15">
        <f>G198</f>
        <v>33935</v>
      </c>
      <c r="H197" s="9"/>
      <c r="I197" s="15">
        <f t="shared" ref="I197:I198" si="264">I198</f>
        <v>0</v>
      </c>
      <c r="J197" s="9"/>
      <c r="K197" s="15">
        <f t="shared" ref="K197:K198" si="265">K198</f>
        <v>0</v>
      </c>
      <c r="L197" s="9"/>
      <c r="M197" s="15">
        <f t="shared" ref="M197:M198" si="266">M198</f>
        <v>33935</v>
      </c>
      <c r="N197" s="9"/>
      <c r="O197" s="15">
        <f t="shared" ref="O197" si="267">O198</f>
        <v>0</v>
      </c>
      <c r="P197" s="9"/>
      <c r="Q197" s="15">
        <f t="shared" ref="Q197" si="268">Q198</f>
        <v>0</v>
      </c>
      <c r="R197" s="9"/>
      <c r="S197" s="15">
        <f t="shared" ref="S197" si="269">S198</f>
        <v>33935</v>
      </c>
      <c r="T197" s="9"/>
      <c r="U197" s="15">
        <f t="shared" ref="U197" si="270">U198</f>
        <v>0</v>
      </c>
      <c r="V197" s="9"/>
      <c r="W197" s="15">
        <f t="shared" ref="W197" si="271">W198</f>
        <v>0</v>
      </c>
      <c r="X197" s="9"/>
      <c r="Y197" s="15">
        <f t="shared" ref="Y197" si="272">Y198</f>
        <v>33935</v>
      </c>
      <c r="Z197" s="9"/>
      <c r="AA197" s="93">
        <f>AA198+AA212</f>
        <v>0</v>
      </c>
      <c r="AB197" s="93">
        <f t="shared" ref="AB197:AF197" si="273">AB198+AB212</f>
        <v>0</v>
      </c>
      <c r="AC197" s="93">
        <f t="shared" si="273"/>
        <v>0</v>
      </c>
      <c r="AD197" s="93">
        <f t="shared" si="273"/>
        <v>105240</v>
      </c>
      <c r="AE197" s="93">
        <f t="shared" si="273"/>
        <v>139175</v>
      </c>
      <c r="AF197" s="93">
        <f t="shared" si="273"/>
        <v>105240</v>
      </c>
      <c r="AG197" s="15">
        <f>AG198+AG212</f>
        <v>0</v>
      </c>
      <c r="AH197" s="15">
        <f t="shared" ref="AH197:AL197" si="274">AH198+AH212</f>
        <v>0</v>
      </c>
      <c r="AI197" s="15">
        <f t="shared" si="274"/>
        <v>0</v>
      </c>
      <c r="AJ197" s="15">
        <f t="shared" si="274"/>
        <v>0</v>
      </c>
      <c r="AK197" s="15">
        <f t="shared" si="274"/>
        <v>139175</v>
      </c>
      <c r="AL197" s="15">
        <f t="shared" si="274"/>
        <v>105240</v>
      </c>
    </row>
    <row r="198" spans="1:38" ht="33.75" hidden="1" customHeight="1">
      <c r="A198" s="44" t="s">
        <v>521</v>
      </c>
      <c r="B198" s="43">
        <v>903</v>
      </c>
      <c r="C198" s="27" t="s">
        <v>33</v>
      </c>
      <c r="D198" s="27" t="s">
        <v>80</v>
      </c>
      <c r="E198" s="43" t="s">
        <v>520</v>
      </c>
      <c r="F198" s="27"/>
      <c r="G198" s="9">
        <f>G199</f>
        <v>33935</v>
      </c>
      <c r="H198" s="9"/>
      <c r="I198" s="9">
        <f t="shared" si="264"/>
        <v>0</v>
      </c>
      <c r="J198" s="9"/>
      <c r="K198" s="9">
        <f t="shared" si="265"/>
        <v>0</v>
      </c>
      <c r="L198" s="9"/>
      <c r="M198" s="9">
        <f t="shared" si="266"/>
        <v>33935</v>
      </c>
      <c r="N198" s="9"/>
      <c r="O198" s="9">
        <f t="shared" ref="O198:Z198" si="275">O199+O209</f>
        <v>0</v>
      </c>
      <c r="P198" s="9">
        <f t="shared" si="275"/>
        <v>0</v>
      </c>
      <c r="Q198" s="9">
        <f t="shared" si="275"/>
        <v>0</v>
      </c>
      <c r="R198" s="9">
        <f t="shared" si="275"/>
        <v>0</v>
      </c>
      <c r="S198" s="9">
        <f t="shared" si="275"/>
        <v>33935</v>
      </c>
      <c r="T198" s="9">
        <f t="shared" si="275"/>
        <v>0</v>
      </c>
      <c r="U198" s="9">
        <f t="shared" si="275"/>
        <v>0</v>
      </c>
      <c r="V198" s="9">
        <f t="shared" si="275"/>
        <v>0</v>
      </c>
      <c r="W198" s="9">
        <f t="shared" si="275"/>
        <v>0</v>
      </c>
      <c r="X198" s="9">
        <f t="shared" si="275"/>
        <v>0</v>
      </c>
      <c r="Y198" s="9">
        <f t="shared" si="275"/>
        <v>33935</v>
      </c>
      <c r="Z198" s="9">
        <f t="shared" si="275"/>
        <v>0</v>
      </c>
      <c r="AA198" s="87">
        <f>AA199+AA209+AA206</f>
        <v>0</v>
      </c>
      <c r="AB198" s="87">
        <f t="shared" ref="AB198:AF198" si="276">AB199+AB209+AB206</f>
        <v>0</v>
      </c>
      <c r="AC198" s="87">
        <f t="shared" si="276"/>
        <v>0</v>
      </c>
      <c r="AD198" s="87">
        <f t="shared" si="276"/>
        <v>94025</v>
      </c>
      <c r="AE198" s="87">
        <f t="shared" si="276"/>
        <v>127960</v>
      </c>
      <c r="AF198" s="87">
        <f t="shared" si="276"/>
        <v>94025</v>
      </c>
      <c r="AG198" s="9">
        <f>AG199+AG209+AG206</f>
        <v>0</v>
      </c>
      <c r="AH198" s="9">
        <f t="shared" ref="AH198:AL198" si="277">AH199+AH209+AH206</f>
        <v>0</v>
      </c>
      <c r="AI198" s="9">
        <f t="shared" si="277"/>
        <v>0</v>
      </c>
      <c r="AJ198" s="9">
        <f t="shared" si="277"/>
        <v>0</v>
      </c>
      <c r="AK198" s="9">
        <f t="shared" si="277"/>
        <v>127960</v>
      </c>
      <c r="AL198" s="9">
        <f t="shared" si="277"/>
        <v>94025</v>
      </c>
    </row>
    <row r="199" spans="1:38" ht="18.75" hidden="1" customHeight="1">
      <c r="A199" s="29" t="s">
        <v>517</v>
      </c>
      <c r="B199" s="43">
        <v>903</v>
      </c>
      <c r="C199" s="27" t="s">
        <v>33</v>
      </c>
      <c r="D199" s="27" t="s">
        <v>80</v>
      </c>
      <c r="E199" s="43" t="s">
        <v>518</v>
      </c>
      <c r="F199" s="27"/>
      <c r="G199" s="9">
        <f>G200+G209</f>
        <v>33935</v>
      </c>
      <c r="H199" s="9"/>
      <c r="I199" s="9">
        <f>I200+I209</f>
        <v>0</v>
      </c>
      <c r="J199" s="9"/>
      <c r="K199" s="9">
        <f>K200+K209</f>
        <v>0</v>
      </c>
      <c r="L199" s="9"/>
      <c r="M199" s="9">
        <f>M200+M209</f>
        <v>33935</v>
      </c>
      <c r="N199" s="9"/>
      <c r="O199" s="9">
        <f>O200</f>
        <v>0</v>
      </c>
      <c r="P199" s="9">
        <f t="shared" ref="P199:Z201" si="278">P200</f>
        <v>0</v>
      </c>
      <c r="Q199" s="9">
        <f t="shared" si="278"/>
        <v>0</v>
      </c>
      <c r="R199" s="9">
        <f t="shared" si="278"/>
        <v>0</v>
      </c>
      <c r="S199" s="9">
        <f t="shared" si="278"/>
        <v>32351</v>
      </c>
      <c r="T199" s="9">
        <f t="shared" si="278"/>
        <v>0</v>
      </c>
      <c r="U199" s="9">
        <f>U200</f>
        <v>0</v>
      </c>
      <c r="V199" s="9">
        <f t="shared" si="278"/>
        <v>0</v>
      </c>
      <c r="W199" s="9">
        <f t="shared" si="278"/>
        <v>0</v>
      </c>
      <c r="X199" s="9">
        <f t="shared" si="278"/>
        <v>0</v>
      </c>
      <c r="Y199" s="9">
        <f t="shared" si="278"/>
        <v>32351</v>
      </c>
      <c r="Z199" s="9">
        <f t="shared" si="278"/>
        <v>0</v>
      </c>
      <c r="AA199" s="87">
        <f>AA200+AA203</f>
        <v>0</v>
      </c>
      <c r="AB199" s="87">
        <f t="shared" ref="AB199:AF199" si="279">AB200+AB203</f>
        <v>0</v>
      </c>
      <c r="AC199" s="87">
        <f t="shared" si="279"/>
        <v>0</v>
      </c>
      <c r="AD199" s="87">
        <f t="shared" si="279"/>
        <v>0</v>
      </c>
      <c r="AE199" s="87">
        <f t="shared" si="279"/>
        <v>32351</v>
      </c>
      <c r="AF199" s="87">
        <f t="shared" si="279"/>
        <v>0</v>
      </c>
      <c r="AG199" s="9">
        <f>AG200+AG203</f>
        <v>0</v>
      </c>
      <c r="AH199" s="9">
        <f t="shared" ref="AH199:AL199" si="280">AH200+AH203</f>
        <v>0</v>
      </c>
      <c r="AI199" s="9">
        <f t="shared" si="280"/>
        <v>0</v>
      </c>
      <c r="AJ199" s="9">
        <f t="shared" si="280"/>
        <v>94025</v>
      </c>
      <c r="AK199" s="9">
        <f t="shared" si="280"/>
        <v>126376</v>
      </c>
      <c r="AL199" s="9">
        <f t="shared" si="280"/>
        <v>94025</v>
      </c>
    </row>
    <row r="200" spans="1:38" ht="50.4" hidden="1">
      <c r="A200" s="29" t="s">
        <v>519</v>
      </c>
      <c r="B200" s="43">
        <v>903</v>
      </c>
      <c r="C200" s="27" t="s">
        <v>33</v>
      </c>
      <c r="D200" s="27" t="s">
        <v>80</v>
      </c>
      <c r="E200" s="43" t="s">
        <v>556</v>
      </c>
      <c r="F200" s="27"/>
      <c r="G200" s="11">
        <f t="shared" ref="G200:T201" si="281">G201</f>
        <v>32351</v>
      </c>
      <c r="H200" s="9"/>
      <c r="I200" s="11">
        <f t="shared" si="281"/>
        <v>0</v>
      </c>
      <c r="J200" s="9"/>
      <c r="K200" s="11">
        <f t="shared" si="281"/>
        <v>0</v>
      </c>
      <c r="L200" s="9"/>
      <c r="M200" s="11">
        <f t="shared" si="281"/>
        <v>32351</v>
      </c>
      <c r="N200" s="9"/>
      <c r="O200" s="11">
        <f>O201</f>
        <v>0</v>
      </c>
      <c r="P200" s="9"/>
      <c r="Q200" s="11">
        <f t="shared" si="281"/>
        <v>0</v>
      </c>
      <c r="R200" s="9"/>
      <c r="S200" s="11">
        <f t="shared" si="281"/>
        <v>32351</v>
      </c>
      <c r="T200" s="9"/>
      <c r="U200" s="11">
        <f>U201</f>
        <v>0</v>
      </c>
      <c r="V200" s="9"/>
      <c r="W200" s="11">
        <f t="shared" si="278"/>
        <v>0</v>
      </c>
      <c r="X200" s="9"/>
      <c r="Y200" s="11">
        <f t="shared" si="278"/>
        <v>32351</v>
      </c>
      <c r="Z200" s="9"/>
      <c r="AA200" s="89">
        <f>AA201</f>
        <v>-32351</v>
      </c>
      <c r="AB200" s="87"/>
      <c r="AC200" s="89">
        <f t="shared" ref="AC200:AF201" si="282">AC201</f>
        <v>0</v>
      </c>
      <c r="AD200" s="87"/>
      <c r="AE200" s="89">
        <f t="shared" si="282"/>
        <v>0</v>
      </c>
      <c r="AF200" s="87"/>
      <c r="AG200" s="11">
        <f>AG201</f>
        <v>0</v>
      </c>
      <c r="AH200" s="9"/>
      <c r="AI200" s="11">
        <f t="shared" ref="AI200:AL201" si="283">AI201</f>
        <v>0</v>
      </c>
      <c r="AJ200" s="9"/>
      <c r="AK200" s="11">
        <f t="shared" si="283"/>
        <v>0</v>
      </c>
      <c r="AL200" s="9"/>
    </row>
    <row r="201" spans="1:38" ht="18" hidden="1" customHeight="1">
      <c r="A201" s="29" t="s">
        <v>101</v>
      </c>
      <c r="B201" s="43">
        <v>903</v>
      </c>
      <c r="C201" s="27" t="s">
        <v>33</v>
      </c>
      <c r="D201" s="27" t="s">
        <v>80</v>
      </c>
      <c r="E201" s="43" t="s">
        <v>556</v>
      </c>
      <c r="F201" s="27" t="s">
        <v>102</v>
      </c>
      <c r="G201" s="11">
        <f t="shared" si="281"/>
        <v>32351</v>
      </c>
      <c r="H201" s="9"/>
      <c r="I201" s="11">
        <f t="shared" si="281"/>
        <v>0</v>
      </c>
      <c r="J201" s="9"/>
      <c r="K201" s="11">
        <f t="shared" si="281"/>
        <v>0</v>
      </c>
      <c r="L201" s="9"/>
      <c r="M201" s="11">
        <f t="shared" si="281"/>
        <v>32351</v>
      </c>
      <c r="N201" s="9"/>
      <c r="O201" s="11">
        <f>O202</f>
        <v>0</v>
      </c>
      <c r="P201" s="11">
        <f t="shared" ref="P201" si="284">P202</f>
        <v>0</v>
      </c>
      <c r="Q201" s="11">
        <f t="shared" si="281"/>
        <v>0</v>
      </c>
      <c r="R201" s="11">
        <f t="shared" si="281"/>
        <v>0</v>
      </c>
      <c r="S201" s="11">
        <f t="shared" si="281"/>
        <v>32351</v>
      </c>
      <c r="T201" s="11">
        <f t="shared" si="281"/>
        <v>0</v>
      </c>
      <c r="U201" s="11">
        <f>U202</f>
        <v>0</v>
      </c>
      <c r="V201" s="11">
        <f t="shared" ref="V201" si="285">V202</f>
        <v>0</v>
      </c>
      <c r="W201" s="11">
        <f t="shared" si="278"/>
        <v>0</v>
      </c>
      <c r="X201" s="11">
        <f t="shared" si="278"/>
        <v>0</v>
      </c>
      <c r="Y201" s="11">
        <f t="shared" si="278"/>
        <v>32351</v>
      </c>
      <c r="Z201" s="11">
        <f t="shared" si="278"/>
        <v>0</v>
      </c>
      <c r="AA201" s="89">
        <f>AA202</f>
        <v>-32351</v>
      </c>
      <c r="AB201" s="89">
        <f t="shared" ref="AB201" si="286">AB202</f>
        <v>0</v>
      </c>
      <c r="AC201" s="89">
        <f t="shared" si="282"/>
        <v>0</v>
      </c>
      <c r="AD201" s="89">
        <f t="shared" si="282"/>
        <v>0</v>
      </c>
      <c r="AE201" s="89">
        <f t="shared" si="282"/>
        <v>0</v>
      </c>
      <c r="AF201" s="89">
        <f t="shared" si="282"/>
        <v>0</v>
      </c>
      <c r="AG201" s="11">
        <f>AG202</f>
        <v>0</v>
      </c>
      <c r="AH201" s="11">
        <f t="shared" ref="AH201" si="287">AH202</f>
        <v>0</v>
      </c>
      <c r="AI201" s="11">
        <f t="shared" si="283"/>
        <v>0</v>
      </c>
      <c r="AJ201" s="11">
        <f t="shared" si="283"/>
        <v>0</v>
      </c>
      <c r="AK201" s="11">
        <f t="shared" si="283"/>
        <v>0</v>
      </c>
      <c r="AL201" s="11">
        <f t="shared" si="283"/>
        <v>0</v>
      </c>
    </row>
    <row r="202" spans="1:38" ht="33.6" hidden="1">
      <c r="A202" s="29" t="s">
        <v>171</v>
      </c>
      <c r="B202" s="43">
        <v>903</v>
      </c>
      <c r="C202" s="27" t="s">
        <v>33</v>
      </c>
      <c r="D202" s="27" t="s">
        <v>80</v>
      </c>
      <c r="E202" s="43" t="s">
        <v>556</v>
      </c>
      <c r="F202" s="27" t="s">
        <v>172</v>
      </c>
      <c r="G202" s="11">
        <f>33935-1584</f>
        <v>32351</v>
      </c>
      <c r="H202" s="9"/>
      <c r="I202" s="11"/>
      <c r="J202" s="9"/>
      <c r="K202" s="11"/>
      <c r="L202" s="9"/>
      <c r="M202" s="9">
        <f>G202+I202+J202+K202+L202</f>
        <v>32351</v>
      </c>
      <c r="N202" s="10">
        <f>H202+L202</f>
        <v>0</v>
      </c>
      <c r="O202" s="11"/>
      <c r="P202" s="9"/>
      <c r="Q202" s="11"/>
      <c r="R202" s="9"/>
      <c r="S202" s="9">
        <f>M202+O202+P202+Q202+R202</f>
        <v>32351</v>
      </c>
      <c r="T202" s="10">
        <f>N202+R202</f>
        <v>0</v>
      </c>
      <c r="U202" s="11"/>
      <c r="V202" s="9"/>
      <c r="W202" s="11"/>
      <c r="X202" s="9"/>
      <c r="Y202" s="9">
        <f>S202+U202+V202+W202+X202</f>
        <v>32351</v>
      </c>
      <c r="Z202" s="10">
        <f>T202+X202</f>
        <v>0</v>
      </c>
      <c r="AA202" s="89">
        <v>-32351</v>
      </c>
      <c r="AB202" s="87"/>
      <c r="AC202" s="89"/>
      <c r="AD202" s="87"/>
      <c r="AE202" s="87">
        <f>Y202+AA202+AB202+AC202+AD202</f>
        <v>0</v>
      </c>
      <c r="AF202" s="88">
        <f>Z202+AD202</f>
        <v>0</v>
      </c>
      <c r="AG202" s="11"/>
      <c r="AH202" s="9"/>
      <c r="AI202" s="11"/>
      <c r="AJ202" s="9"/>
      <c r="AK202" s="9">
        <f>AE202+AG202+AH202+AI202+AJ202</f>
        <v>0</v>
      </c>
      <c r="AL202" s="10">
        <f>AF202+AJ202</f>
        <v>0</v>
      </c>
    </row>
    <row r="203" spans="1:38" ht="50.4" hidden="1">
      <c r="A203" s="29" t="s">
        <v>519</v>
      </c>
      <c r="B203" s="43">
        <v>903</v>
      </c>
      <c r="C203" s="27" t="s">
        <v>33</v>
      </c>
      <c r="D203" s="27" t="s">
        <v>80</v>
      </c>
      <c r="E203" s="43" t="s">
        <v>687</v>
      </c>
      <c r="F203" s="27"/>
      <c r="G203" s="11"/>
      <c r="H203" s="9"/>
      <c r="I203" s="11"/>
      <c r="J203" s="9"/>
      <c r="K203" s="11"/>
      <c r="L203" s="9"/>
      <c r="M203" s="9"/>
      <c r="N203" s="10"/>
      <c r="O203" s="11"/>
      <c r="P203" s="9"/>
      <c r="Q203" s="11"/>
      <c r="R203" s="9"/>
      <c r="S203" s="9"/>
      <c r="T203" s="10"/>
      <c r="U203" s="11"/>
      <c r="V203" s="9"/>
      <c r="W203" s="11"/>
      <c r="X203" s="9"/>
      <c r="Y203" s="9"/>
      <c r="Z203" s="10"/>
      <c r="AA203" s="89">
        <f>AA204</f>
        <v>32351</v>
      </c>
      <c r="AB203" s="89">
        <f t="shared" ref="AB203:AL204" si="288">AB204</f>
        <v>0</v>
      </c>
      <c r="AC203" s="89">
        <f t="shared" si="288"/>
        <v>0</v>
      </c>
      <c r="AD203" s="89">
        <f t="shared" si="288"/>
        <v>0</v>
      </c>
      <c r="AE203" s="89">
        <f t="shared" si="288"/>
        <v>32351</v>
      </c>
      <c r="AF203" s="89">
        <f t="shared" si="288"/>
        <v>0</v>
      </c>
      <c r="AG203" s="11">
        <f>AG204</f>
        <v>0</v>
      </c>
      <c r="AH203" s="11">
        <f t="shared" si="288"/>
        <v>0</v>
      </c>
      <c r="AI203" s="11">
        <f t="shared" si="288"/>
        <v>0</v>
      </c>
      <c r="AJ203" s="11">
        <f t="shared" si="288"/>
        <v>94025</v>
      </c>
      <c r="AK203" s="11">
        <f t="shared" si="288"/>
        <v>126376</v>
      </c>
      <c r="AL203" s="11">
        <f t="shared" si="288"/>
        <v>94025</v>
      </c>
    </row>
    <row r="204" spans="1:38" ht="23.25" hidden="1" customHeight="1">
      <c r="A204" s="29" t="s">
        <v>101</v>
      </c>
      <c r="B204" s="43">
        <v>903</v>
      </c>
      <c r="C204" s="27" t="s">
        <v>33</v>
      </c>
      <c r="D204" s="27" t="s">
        <v>80</v>
      </c>
      <c r="E204" s="43" t="s">
        <v>687</v>
      </c>
      <c r="F204" s="27" t="s">
        <v>102</v>
      </c>
      <c r="G204" s="11"/>
      <c r="H204" s="9"/>
      <c r="I204" s="11"/>
      <c r="J204" s="9"/>
      <c r="K204" s="11"/>
      <c r="L204" s="9"/>
      <c r="M204" s="9"/>
      <c r="N204" s="10"/>
      <c r="O204" s="11"/>
      <c r="P204" s="9"/>
      <c r="Q204" s="11"/>
      <c r="R204" s="9"/>
      <c r="S204" s="9"/>
      <c r="T204" s="10"/>
      <c r="U204" s="11"/>
      <c r="V204" s="9"/>
      <c r="W204" s="11"/>
      <c r="X204" s="9"/>
      <c r="Y204" s="9"/>
      <c r="Z204" s="10"/>
      <c r="AA204" s="89">
        <f>AA205</f>
        <v>32351</v>
      </c>
      <c r="AB204" s="89">
        <f t="shared" si="288"/>
        <v>0</v>
      </c>
      <c r="AC204" s="89">
        <f t="shared" si="288"/>
        <v>0</v>
      </c>
      <c r="AD204" s="89">
        <f t="shared" si="288"/>
        <v>0</v>
      </c>
      <c r="AE204" s="89">
        <f t="shared" si="288"/>
        <v>32351</v>
      </c>
      <c r="AF204" s="89">
        <f t="shared" si="288"/>
        <v>0</v>
      </c>
      <c r="AG204" s="11">
        <f>AG205</f>
        <v>0</v>
      </c>
      <c r="AH204" s="11">
        <f t="shared" si="288"/>
        <v>0</v>
      </c>
      <c r="AI204" s="11">
        <f t="shared" si="288"/>
        <v>0</v>
      </c>
      <c r="AJ204" s="11">
        <f t="shared" si="288"/>
        <v>94025</v>
      </c>
      <c r="AK204" s="11">
        <f t="shared" si="288"/>
        <v>126376</v>
      </c>
      <c r="AL204" s="11">
        <f t="shared" si="288"/>
        <v>94025</v>
      </c>
    </row>
    <row r="205" spans="1:38" ht="33.6" hidden="1">
      <c r="A205" s="29" t="s">
        <v>171</v>
      </c>
      <c r="B205" s="43">
        <v>903</v>
      </c>
      <c r="C205" s="27" t="s">
        <v>33</v>
      </c>
      <c r="D205" s="27" t="s">
        <v>80</v>
      </c>
      <c r="E205" s="43" t="s">
        <v>687</v>
      </c>
      <c r="F205" s="27" t="s">
        <v>172</v>
      </c>
      <c r="G205" s="11"/>
      <c r="H205" s="9"/>
      <c r="I205" s="11"/>
      <c r="J205" s="9"/>
      <c r="K205" s="11"/>
      <c r="L205" s="9"/>
      <c r="M205" s="9"/>
      <c r="N205" s="10"/>
      <c r="O205" s="11"/>
      <c r="P205" s="9"/>
      <c r="Q205" s="11"/>
      <c r="R205" s="9"/>
      <c r="S205" s="9"/>
      <c r="T205" s="10"/>
      <c r="U205" s="11"/>
      <c r="V205" s="9"/>
      <c r="W205" s="11"/>
      <c r="X205" s="9"/>
      <c r="Y205" s="9"/>
      <c r="Z205" s="10"/>
      <c r="AA205" s="89">
        <v>32351</v>
      </c>
      <c r="AB205" s="87"/>
      <c r="AC205" s="89"/>
      <c r="AD205" s="87"/>
      <c r="AE205" s="87">
        <f>Y205+AA205+AB205+AC205+AD205</f>
        <v>32351</v>
      </c>
      <c r="AF205" s="88">
        <f>Z205+AD205</f>
        <v>0</v>
      </c>
      <c r="AG205" s="11"/>
      <c r="AH205" s="9"/>
      <c r="AI205" s="11"/>
      <c r="AJ205" s="9">
        <v>94025</v>
      </c>
      <c r="AK205" s="9">
        <f>AE205+AG205+AH205+AI205+AJ205</f>
        <v>126376</v>
      </c>
      <c r="AL205" s="9">
        <f>AF205+AJ205</f>
        <v>94025</v>
      </c>
    </row>
    <row r="206" spans="1:38" s="83" customFormat="1" ht="50.4" hidden="1">
      <c r="A206" s="101" t="s">
        <v>519</v>
      </c>
      <c r="B206" s="102">
        <v>903</v>
      </c>
      <c r="C206" s="103" t="s">
        <v>33</v>
      </c>
      <c r="D206" s="103" t="s">
        <v>80</v>
      </c>
      <c r="E206" s="102" t="s">
        <v>688</v>
      </c>
      <c r="F206" s="103"/>
      <c r="G206" s="89"/>
      <c r="H206" s="87"/>
      <c r="I206" s="89"/>
      <c r="J206" s="87"/>
      <c r="K206" s="89"/>
      <c r="L206" s="87"/>
      <c r="M206" s="87"/>
      <c r="N206" s="88"/>
      <c r="O206" s="89"/>
      <c r="P206" s="87"/>
      <c r="Q206" s="89"/>
      <c r="R206" s="87"/>
      <c r="S206" s="87"/>
      <c r="T206" s="88"/>
      <c r="U206" s="89"/>
      <c r="V206" s="87"/>
      <c r="W206" s="89"/>
      <c r="X206" s="87"/>
      <c r="Y206" s="87"/>
      <c r="Z206" s="88"/>
      <c r="AA206" s="89">
        <f>AA207</f>
        <v>0</v>
      </c>
      <c r="AB206" s="89">
        <f t="shared" ref="AB206:AL207" si="289">AB207</f>
        <v>0</v>
      </c>
      <c r="AC206" s="89">
        <f t="shared" si="289"/>
        <v>0</v>
      </c>
      <c r="AD206" s="89">
        <f t="shared" si="289"/>
        <v>94025</v>
      </c>
      <c r="AE206" s="89">
        <f t="shared" si="289"/>
        <v>94025</v>
      </c>
      <c r="AF206" s="89">
        <f t="shared" si="289"/>
        <v>94025</v>
      </c>
      <c r="AG206" s="89">
        <f>AG207</f>
        <v>0</v>
      </c>
      <c r="AH206" s="89">
        <f t="shared" si="289"/>
        <v>0</v>
      </c>
      <c r="AI206" s="89">
        <f t="shared" si="289"/>
        <v>0</v>
      </c>
      <c r="AJ206" s="89">
        <f t="shared" si="289"/>
        <v>-94025</v>
      </c>
      <c r="AK206" s="89">
        <f t="shared" si="289"/>
        <v>0</v>
      </c>
      <c r="AL206" s="89">
        <f t="shared" si="289"/>
        <v>0</v>
      </c>
    </row>
    <row r="207" spans="1:38" s="83" customFormat="1" ht="24.75" hidden="1" customHeight="1">
      <c r="A207" s="101" t="s">
        <v>101</v>
      </c>
      <c r="B207" s="102">
        <v>903</v>
      </c>
      <c r="C207" s="103" t="s">
        <v>33</v>
      </c>
      <c r="D207" s="103" t="s">
        <v>80</v>
      </c>
      <c r="E207" s="102" t="s">
        <v>688</v>
      </c>
      <c r="F207" s="103" t="s">
        <v>102</v>
      </c>
      <c r="G207" s="89"/>
      <c r="H207" s="87"/>
      <c r="I207" s="89"/>
      <c r="J207" s="87"/>
      <c r="K207" s="89"/>
      <c r="L207" s="87"/>
      <c r="M207" s="87"/>
      <c r="N207" s="88"/>
      <c r="O207" s="89"/>
      <c r="P207" s="87"/>
      <c r="Q207" s="89"/>
      <c r="R207" s="87"/>
      <c r="S207" s="87"/>
      <c r="T207" s="88"/>
      <c r="U207" s="89"/>
      <c r="V207" s="87"/>
      <c r="W207" s="89"/>
      <c r="X207" s="87"/>
      <c r="Y207" s="87"/>
      <c r="Z207" s="88"/>
      <c r="AA207" s="89">
        <f>AA208</f>
        <v>0</v>
      </c>
      <c r="AB207" s="89">
        <f t="shared" si="289"/>
        <v>0</v>
      </c>
      <c r="AC207" s="89">
        <f t="shared" si="289"/>
        <v>0</v>
      </c>
      <c r="AD207" s="89">
        <f t="shared" si="289"/>
        <v>94025</v>
      </c>
      <c r="AE207" s="89">
        <f t="shared" si="289"/>
        <v>94025</v>
      </c>
      <c r="AF207" s="89">
        <f t="shared" si="289"/>
        <v>94025</v>
      </c>
      <c r="AG207" s="89">
        <f>AG208</f>
        <v>0</v>
      </c>
      <c r="AH207" s="89">
        <f t="shared" si="289"/>
        <v>0</v>
      </c>
      <c r="AI207" s="89">
        <f t="shared" si="289"/>
        <v>0</v>
      </c>
      <c r="AJ207" s="89">
        <f t="shared" si="289"/>
        <v>-94025</v>
      </c>
      <c r="AK207" s="89">
        <f t="shared" si="289"/>
        <v>0</v>
      </c>
      <c r="AL207" s="89">
        <f t="shared" si="289"/>
        <v>0</v>
      </c>
    </row>
    <row r="208" spans="1:38" s="83" customFormat="1" ht="33.6" hidden="1">
      <c r="A208" s="101" t="s">
        <v>171</v>
      </c>
      <c r="B208" s="102">
        <v>903</v>
      </c>
      <c r="C208" s="103" t="s">
        <v>33</v>
      </c>
      <c r="D208" s="103" t="s">
        <v>80</v>
      </c>
      <c r="E208" s="102" t="s">
        <v>688</v>
      </c>
      <c r="F208" s="103" t="s">
        <v>172</v>
      </c>
      <c r="G208" s="89"/>
      <c r="H208" s="87"/>
      <c r="I208" s="89"/>
      <c r="J208" s="87"/>
      <c r="K208" s="89"/>
      <c r="L208" s="87"/>
      <c r="M208" s="87"/>
      <c r="N208" s="88"/>
      <c r="O208" s="89"/>
      <c r="P208" s="87"/>
      <c r="Q208" s="89"/>
      <c r="R208" s="87"/>
      <c r="S208" s="87"/>
      <c r="T208" s="88"/>
      <c r="U208" s="89"/>
      <c r="V208" s="87"/>
      <c r="W208" s="89"/>
      <c r="X208" s="87"/>
      <c r="Y208" s="87"/>
      <c r="Z208" s="88"/>
      <c r="AA208" s="89"/>
      <c r="AB208" s="87"/>
      <c r="AC208" s="89"/>
      <c r="AD208" s="87">
        <v>94025</v>
      </c>
      <c r="AE208" s="87">
        <f>Y208+AA208+AB208+AC208+AD208</f>
        <v>94025</v>
      </c>
      <c r="AF208" s="87">
        <f>Z208+AD208</f>
        <v>94025</v>
      </c>
      <c r="AG208" s="89"/>
      <c r="AH208" s="87"/>
      <c r="AI208" s="89"/>
      <c r="AJ208" s="87">
        <v>-94025</v>
      </c>
      <c r="AK208" s="87">
        <f>AE208+AG208+AH208+AI208+AJ208</f>
        <v>0</v>
      </c>
      <c r="AL208" s="87">
        <f>AF208+AJ208</f>
        <v>0</v>
      </c>
    </row>
    <row r="209" spans="1:38" ht="67.2" hidden="1">
      <c r="A209" s="29" t="s">
        <v>577</v>
      </c>
      <c r="B209" s="43">
        <v>903</v>
      </c>
      <c r="C209" s="27" t="s">
        <v>33</v>
      </c>
      <c r="D209" s="27" t="s">
        <v>80</v>
      </c>
      <c r="E209" s="43" t="s">
        <v>576</v>
      </c>
      <c r="F209" s="27"/>
      <c r="G209" s="11">
        <f>G210</f>
        <v>1584</v>
      </c>
      <c r="H209" s="9"/>
      <c r="I209" s="11">
        <f t="shared" ref="I209:I210" si="290">I210</f>
        <v>0</v>
      </c>
      <c r="J209" s="9"/>
      <c r="K209" s="11">
        <f t="shared" ref="K209:K210" si="291">K210</f>
        <v>0</v>
      </c>
      <c r="L209" s="9"/>
      <c r="M209" s="11">
        <f t="shared" ref="M209:M210" si="292">M210</f>
        <v>1584</v>
      </c>
      <c r="N209" s="9"/>
      <c r="O209" s="11">
        <f t="shared" ref="O209:O210" si="293">O210</f>
        <v>0</v>
      </c>
      <c r="P209" s="9"/>
      <c r="Q209" s="11">
        <f t="shared" ref="Q209:Q210" si="294">Q210</f>
        <v>0</v>
      </c>
      <c r="R209" s="9"/>
      <c r="S209" s="11">
        <f t="shared" ref="S209:S210" si="295">S210</f>
        <v>1584</v>
      </c>
      <c r="T209" s="9"/>
      <c r="U209" s="11">
        <f t="shared" ref="U209:U210" si="296">U210</f>
        <v>0</v>
      </c>
      <c r="V209" s="9"/>
      <c r="W209" s="11">
        <f t="shared" ref="W209:W210" si="297">W210</f>
        <v>0</v>
      </c>
      <c r="X209" s="9"/>
      <c r="Y209" s="11">
        <f t="shared" ref="Y209:Y210" si="298">Y210</f>
        <v>1584</v>
      </c>
      <c r="Z209" s="9"/>
      <c r="AA209" s="89">
        <f t="shared" ref="AA209:AA210" si="299">AA210</f>
        <v>0</v>
      </c>
      <c r="AB209" s="87"/>
      <c r="AC209" s="89">
        <f t="shared" ref="AC209:AC210" si="300">AC210</f>
        <v>0</v>
      </c>
      <c r="AD209" s="87"/>
      <c r="AE209" s="89">
        <f t="shared" ref="AE209:AE210" si="301">AE210</f>
        <v>1584</v>
      </c>
      <c r="AF209" s="87"/>
      <c r="AG209" s="11">
        <f t="shared" ref="AG209:AG210" si="302">AG210</f>
        <v>0</v>
      </c>
      <c r="AH209" s="9"/>
      <c r="AI209" s="11">
        <f t="shared" ref="AI209:AI210" si="303">AI210</f>
        <v>0</v>
      </c>
      <c r="AJ209" s="9"/>
      <c r="AK209" s="11">
        <f t="shared" ref="AK209:AK210" si="304">AK210</f>
        <v>1584</v>
      </c>
      <c r="AL209" s="9"/>
    </row>
    <row r="210" spans="1:38" ht="17.25" hidden="1" customHeight="1">
      <c r="A210" s="29" t="s">
        <v>101</v>
      </c>
      <c r="B210" s="43">
        <v>903</v>
      </c>
      <c r="C210" s="27" t="s">
        <v>33</v>
      </c>
      <c r="D210" s="27" t="s">
        <v>80</v>
      </c>
      <c r="E210" s="43" t="s">
        <v>576</v>
      </c>
      <c r="F210" s="27" t="s">
        <v>102</v>
      </c>
      <c r="G210" s="11">
        <f>G211</f>
        <v>1584</v>
      </c>
      <c r="H210" s="9"/>
      <c r="I210" s="11">
        <f t="shared" si="290"/>
        <v>0</v>
      </c>
      <c r="J210" s="9"/>
      <c r="K210" s="11">
        <f t="shared" si="291"/>
        <v>0</v>
      </c>
      <c r="L210" s="9"/>
      <c r="M210" s="11">
        <f t="shared" si="292"/>
        <v>1584</v>
      </c>
      <c r="N210" s="9"/>
      <c r="O210" s="11">
        <f t="shared" si="293"/>
        <v>0</v>
      </c>
      <c r="P210" s="9"/>
      <c r="Q210" s="11">
        <f t="shared" si="294"/>
        <v>0</v>
      </c>
      <c r="R210" s="9"/>
      <c r="S210" s="11">
        <f t="shared" si="295"/>
        <v>1584</v>
      </c>
      <c r="T210" s="9"/>
      <c r="U210" s="11">
        <f t="shared" si="296"/>
        <v>0</v>
      </c>
      <c r="V210" s="9"/>
      <c r="W210" s="11">
        <f t="shared" si="297"/>
        <v>0</v>
      </c>
      <c r="X210" s="9"/>
      <c r="Y210" s="11">
        <f t="shared" si="298"/>
        <v>1584</v>
      </c>
      <c r="Z210" s="9"/>
      <c r="AA210" s="89">
        <f t="shared" si="299"/>
        <v>0</v>
      </c>
      <c r="AB210" s="87"/>
      <c r="AC210" s="89">
        <f t="shared" si="300"/>
        <v>0</v>
      </c>
      <c r="AD210" s="87"/>
      <c r="AE210" s="89">
        <f t="shared" si="301"/>
        <v>1584</v>
      </c>
      <c r="AF210" s="87"/>
      <c r="AG210" s="11">
        <f t="shared" si="302"/>
        <v>0</v>
      </c>
      <c r="AH210" s="9"/>
      <c r="AI210" s="11">
        <f t="shared" si="303"/>
        <v>0</v>
      </c>
      <c r="AJ210" s="9"/>
      <c r="AK210" s="11">
        <f t="shared" si="304"/>
        <v>1584</v>
      </c>
      <c r="AL210" s="9"/>
    </row>
    <row r="211" spans="1:38" ht="33.6" hidden="1">
      <c r="A211" s="29" t="s">
        <v>171</v>
      </c>
      <c r="B211" s="43">
        <v>903</v>
      </c>
      <c r="C211" s="27" t="s">
        <v>33</v>
      </c>
      <c r="D211" s="27" t="s">
        <v>80</v>
      </c>
      <c r="E211" s="43" t="s">
        <v>576</v>
      </c>
      <c r="F211" s="27" t="s">
        <v>172</v>
      </c>
      <c r="G211" s="11">
        <v>1584</v>
      </c>
      <c r="H211" s="9"/>
      <c r="I211" s="11"/>
      <c r="J211" s="9"/>
      <c r="K211" s="11"/>
      <c r="L211" s="9"/>
      <c r="M211" s="9">
        <f>G211+I211+J211+K211+L211</f>
        <v>1584</v>
      </c>
      <c r="N211" s="10">
        <f>H211+L211</f>
        <v>0</v>
      </c>
      <c r="O211" s="11"/>
      <c r="P211" s="9"/>
      <c r="Q211" s="11"/>
      <c r="R211" s="9"/>
      <c r="S211" s="9">
        <f>M211+O211+P211+Q211+R211</f>
        <v>1584</v>
      </c>
      <c r="T211" s="10">
        <f>N211+R211</f>
        <v>0</v>
      </c>
      <c r="U211" s="11"/>
      <c r="V211" s="9"/>
      <c r="W211" s="11"/>
      <c r="X211" s="9"/>
      <c r="Y211" s="9">
        <f>S211+U211+V211+W211+X211</f>
        <v>1584</v>
      </c>
      <c r="Z211" s="10">
        <f>T211+X211</f>
        <v>0</v>
      </c>
      <c r="AA211" s="89"/>
      <c r="AB211" s="87"/>
      <c r="AC211" s="89"/>
      <c r="AD211" s="87"/>
      <c r="AE211" s="87">
        <f>Y211+AA211+AB211+AC211+AD211</f>
        <v>1584</v>
      </c>
      <c r="AF211" s="88">
        <f>Z211+AD211</f>
        <v>0</v>
      </c>
      <c r="AG211" s="11"/>
      <c r="AH211" s="9"/>
      <c r="AI211" s="11"/>
      <c r="AJ211" s="9"/>
      <c r="AK211" s="9">
        <f>AE211+AG211+AH211+AI211+AJ211</f>
        <v>1584</v>
      </c>
      <c r="AL211" s="10">
        <f>AF211+AJ211</f>
        <v>0</v>
      </c>
    </row>
    <row r="212" spans="1:38" ht="25.5" hidden="1" customHeight="1">
      <c r="A212" s="26" t="s">
        <v>62</v>
      </c>
      <c r="B212" s="35">
        <v>903</v>
      </c>
      <c r="C212" s="27" t="s">
        <v>33</v>
      </c>
      <c r="D212" s="27" t="s">
        <v>80</v>
      </c>
      <c r="E212" s="27" t="s">
        <v>63</v>
      </c>
      <c r="F212" s="27"/>
      <c r="G212" s="11"/>
      <c r="H212" s="9"/>
      <c r="I212" s="11"/>
      <c r="J212" s="9"/>
      <c r="K212" s="11"/>
      <c r="L212" s="9"/>
      <c r="M212" s="11"/>
      <c r="N212" s="9"/>
      <c r="O212" s="11"/>
      <c r="P212" s="9"/>
      <c r="Q212" s="11"/>
      <c r="R212" s="9"/>
      <c r="S212" s="11"/>
      <c r="T212" s="9"/>
      <c r="U212" s="11"/>
      <c r="V212" s="9"/>
      <c r="W212" s="11"/>
      <c r="X212" s="9"/>
      <c r="Y212" s="11"/>
      <c r="Z212" s="9"/>
      <c r="AA212" s="89">
        <f>AA213+AA216+AA219+AA222</f>
        <v>0</v>
      </c>
      <c r="AB212" s="89">
        <f t="shared" ref="AB212:AF212" si="305">AB213+AB216+AB219+AB222</f>
        <v>0</v>
      </c>
      <c r="AC212" s="89">
        <f t="shared" si="305"/>
        <v>0</v>
      </c>
      <c r="AD212" s="89">
        <f t="shared" si="305"/>
        <v>11215</v>
      </c>
      <c r="AE212" s="89">
        <f t="shared" si="305"/>
        <v>11215</v>
      </c>
      <c r="AF212" s="89">
        <f t="shared" si="305"/>
        <v>11215</v>
      </c>
      <c r="AG212" s="11">
        <f>AG213+AG216+AG219+AG222</f>
        <v>0</v>
      </c>
      <c r="AH212" s="11">
        <f t="shared" ref="AH212:AL212" si="306">AH213+AH216+AH219+AH222</f>
        <v>0</v>
      </c>
      <c r="AI212" s="11">
        <f t="shared" si="306"/>
        <v>0</v>
      </c>
      <c r="AJ212" s="11">
        <f t="shared" si="306"/>
        <v>0</v>
      </c>
      <c r="AK212" s="11">
        <f t="shared" si="306"/>
        <v>11215</v>
      </c>
      <c r="AL212" s="11">
        <f t="shared" si="306"/>
        <v>11215</v>
      </c>
    </row>
    <row r="213" spans="1:38" ht="84" hidden="1">
      <c r="A213" s="29" t="s">
        <v>689</v>
      </c>
      <c r="B213" s="35">
        <v>903</v>
      </c>
      <c r="C213" s="27" t="s">
        <v>33</v>
      </c>
      <c r="D213" s="27" t="s">
        <v>80</v>
      </c>
      <c r="E213" s="27" t="s">
        <v>690</v>
      </c>
      <c r="F213" s="27"/>
      <c r="G213" s="11"/>
      <c r="H213" s="9"/>
      <c r="I213" s="11"/>
      <c r="J213" s="9"/>
      <c r="K213" s="11"/>
      <c r="L213" s="9"/>
      <c r="M213" s="11"/>
      <c r="N213" s="9"/>
      <c r="O213" s="11"/>
      <c r="P213" s="9"/>
      <c r="Q213" s="11"/>
      <c r="R213" s="9"/>
      <c r="S213" s="11"/>
      <c r="T213" s="9"/>
      <c r="U213" s="11"/>
      <c r="V213" s="9"/>
      <c r="W213" s="11"/>
      <c r="X213" s="9"/>
      <c r="Y213" s="11"/>
      <c r="Z213" s="9"/>
      <c r="AA213" s="89">
        <f>AA214</f>
        <v>0</v>
      </c>
      <c r="AB213" s="89">
        <f t="shared" ref="AB213:AL214" si="307">AB214</f>
        <v>0</v>
      </c>
      <c r="AC213" s="89">
        <f t="shared" si="307"/>
        <v>0</v>
      </c>
      <c r="AD213" s="89">
        <f t="shared" si="307"/>
        <v>1320</v>
      </c>
      <c r="AE213" s="89">
        <f t="shared" si="307"/>
        <v>1320</v>
      </c>
      <c r="AF213" s="89">
        <f t="shared" si="307"/>
        <v>1320</v>
      </c>
      <c r="AG213" s="11">
        <f>AG214</f>
        <v>0</v>
      </c>
      <c r="AH213" s="11">
        <f t="shared" si="307"/>
        <v>0</v>
      </c>
      <c r="AI213" s="11">
        <f t="shared" si="307"/>
        <v>0</v>
      </c>
      <c r="AJ213" s="11">
        <f t="shared" si="307"/>
        <v>0</v>
      </c>
      <c r="AK213" s="11">
        <f t="shared" si="307"/>
        <v>1320</v>
      </c>
      <c r="AL213" s="11">
        <f t="shared" si="307"/>
        <v>1320</v>
      </c>
    </row>
    <row r="214" spans="1:38" ht="21" hidden="1" customHeight="1">
      <c r="A214" s="29" t="s">
        <v>101</v>
      </c>
      <c r="B214" s="35">
        <v>903</v>
      </c>
      <c r="C214" s="27" t="s">
        <v>33</v>
      </c>
      <c r="D214" s="27" t="s">
        <v>80</v>
      </c>
      <c r="E214" s="27" t="s">
        <v>690</v>
      </c>
      <c r="F214" s="27" t="s">
        <v>102</v>
      </c>
      <c r="G214" s="11"/>
      <c r="H214" s="9"/>
      <c r="I214" s="11"/>
      <c r="J214" s="9"/>
      <c r="K214" s="11"/>
      <c r="L214" s="9"/>
      <c r="M214" s="11"/>
      <c r="N214" s="9"/>
      <c r="O214" s="11"/>
      <c r="P214" s="9"/>
      <c r="Q214" s="11"/>
      <c r="R214" s="9"/>
      <c r="S214" s="11"/>
      <c r="T214" s="9"/>
      <c r="U214" s="11"/>
      <c r="V214" s="9"/>
      <c r="W214" s="11"/>
      <c r="X214" s="9"/>
      <c r="Y214" s="11"/>
      <c r="Z214" s="9"/>
      <c r="AA214" s="89">
        <f>AA215</f>
        <v>0</v>
      </c>
      <c r="AB214" s="89">
        <f t="shared" si="307"/>
        <v>0</v>
      </c>
      <c r="AC214" s="89">
        <f t="shared" si="307"/>
        <v>0</v>
      </c>
      <c r="AD214" s="89">
        <f t="shared" si="307"/>
        <v>1320</v>
      </c>
      <c r="AE214" s="89">
        <f t="shared" si="307"/>
        <v>1320</v>
      </c>
      <c r="AF214" s="89">
        <f t="shared" si="307"/>
        <v>1320</v>
      </c>
      <c r="AG214" s="11">
        <f>AG215</f>
        <v>0</v>
      </c>
      <c r="AH214" s="11">
        <f t="shared" si="307"/>
        <v>0</v>
      </c>
      <c r="AI214" s="11">
        <f t="shared" si="307"/>
        <v>0</v>
      </c>
      <c r="AJ214" s="11">
        <f t="shared" si="307"/>
        <v>0</v>
      </c>
      <c r="AK214" s="11">
        <f t="shared" si="307"/>
        <v>1320</v>
      </c>
      <c r="AL214" s="11">
        <f t="shared" si="307"/>
        <v>1320</v>
      </c>
    </row>
    <row r="215" spans="1:38" ht="33.6" hidden="1">
      <c r="A215" s="29" t="s">
        <v>171</v>
      </c>
      <c r="B215" s="35">
        <v>903</v>
      </c>
      <c r="C215" s="27" t="s">
        <v>33</v>
      </c>
      <c r="D215" s="27" t="s">
        <v>80</v>
      </c>
      <c r="E215" s="27" t="s">
        <v>690</v>
      </c>
      <c r="F215" s="27" t="s">
        <v>172</v>
      </c>
      <c r="G215" s="11"/>
      <c r="H215" s="9"/>
      <c r="I215" s="11"/>
      <c r="J215" s="9"/>
      <c r="K215" s="11"/>
      <c r="L215" s="9"/>
      <c r="M215" s="11"/>
      <c r="N215" s="9"/>
      <c r="O215" s="11"/>
      <c r="P215" s="9"/>
      <c r="Q215" s="11"/>
      <c r="R215" s="9"/>
      <c r="S215" s="11"/>
      <c r="T215" s="9"/>
      <c r="U215" s="11"/>
      <c r="V215" s="9"/>
      <c r="W215" s="11"/>
      <c r="X215" s="9"/>
      <c r="Y215" s="11"/>
      <c r="Z215" s="9"/>
      <c r="AA215" s="89"/>
      <c r="AB215" s="87"/>
      <c r="AC215" s="89"/>
      <c r="AD215" s="87">
        <v>1320</v>
      </c>
      <c r="AE215" s="87">
        <f>Y215+AA215+AB215+AC215+AD215</f>
        <v>1320</v>
      </c>
      <c r="AF215" s="87">
        <f>Z215+AD215</f>
        <v>1320</v>
      </c>
      <c r="AG215" s="11"/>
      <c r="AH215" s="9"/>
      <c r="AI215" s="11"/>
      <c r="AJ215" s="9"/>
      <c r="AK215" s="9">
        <f>AE215+AG215+AH215+AI215+AJ215</f>
        <v>1320</v>
      </c>
      <c r="AL215" s="9">
        <f>AF215+AJ215</f>
        <v>1320</v>
      </c>
    </row>
    <row r="216" spans="1:38" ht="50.4" hidden="1">
      <c r="A216" s="29" t="s">
        <v>692</v>
      </c>
      <c r="B216" s="35">
        <v>903</v>
      </c>
      <c r="C216" s="27" t="s">
        <v>33</v>
      </c>
      <c r="D216" s="27" t="s">
        <v>80</v>
      </c>
      <c r="E216" s="27" t="s">
        <v>691</v>
      </c>
      <c r="F216" s="27"/>
      <c r="G216" s="11"/>
      <c r="H216" s="9"/>
      <c r="I216" s="11"/>
      <c r="J216" s="9"/>
      <c r="K216" s="11"/>
      <c r="L216" s="9"/>
      <c r="M216" s="11"/>
      <c r="N216" s="9"/>
      <c r="O216" s="11"/>
      <c r="P216" s="9"/>
      <c r="Q216" s="11"/>
      <c r="R216" s="9"/>
      <c r="S216" s="11"/>
      <c r="T216" s="9"/>
      <c r="U216" s="11"/>
      <c r="V216" s="9"/>
      <c r="W216" s="11"/>
      <c r="X216" s="9"/>
      <c r="Y216" s="11"/>
      <c r="Z216" s="9"/>
      <c r="AA216" s="89">
        <f>AA217</f>
        <v>0</v>
      </c>
      <c r="AB216" s="89">
        <f t="shared" ref="AB216:AL217" si="308">AB217</f>
        <v>0</v>
      </c>
      <c r="AC216" s="89">
        <f t="shared" si="308"/>
        <v>0</v>
      </c>
      <c r="AD216" s="89">
        <f t="shared" si="308"/>
        <v>1320</v>
      </c>
      <c r="AE216" s="89">
        <f t="shared" si="308"/>
        <v>1320</v>
      </c>
      <c r="AF216" s="89">
        <f t="shared" si="308"/>
        <v>1320</v>
      </c>
      <c r="AG216" s="11">
        <f>AG217</f>
        <v>0</v>
      </c>
      <c r="AH216" s="11">
        <f t="shared" si="308"/>
        <v>0</v>
      </c>
      <c r="AI216" s="11">
        <f t="shared" si="308"/>
        <v>0</v>
      </c>
      <c r="AJ216" s="11">
        <f t="shared" si="308"/>
        <v>0</v>
      </c>
      <c r="AK216" s="11">
        <f t="shared" si="308"/>
        <v>1320</v>
      </c>
      <c r="AL216" s="11">
        <f t="shared" si="308"/>
        <v>1320</v>
      </c>
    </row>
    <row r="217" spans="1:38" ht="22.5" hidden="1" customHeight="1">
      <c r="A217" s="29" t="s">
        <v>101</v>
      </c>
      <c r="B217" s="35">
        <v>903</v>
      </c>
      <c r="C217" s="27" t="s">
        <v>33</v>
      </c>
      <c r="D217" s="27" t="s">
        <v>80</v>
      </c>
      <c r="E217" s="27" t="s">
        <v>691</v>
      </c>
      <c r="F217" s="27" t="s">
        <v>318</v>
      </c>
      <c r="G217" s="11"/>
      <c r="H217" s="9"/>
      <c r="I217" s="11"/>
      <c r="J217" s="9"/>
      <c r="K217" s="11"/>
      <c r="L217" s="9"/>
      <c r="M217" s="11"/>
      <c r="N217" s="9"/>
      <c r="O217" s="11"/>
      <c r="P217" s="9"/>
      <c r="Q217" s="11"/>
      <c r="R217" s="9"/>
      <c r="S217" s="11"/>
      <c r="T217" s="9"/>
      <c r="U217" s="11"/>
      <c r="V217" s="9"/>
      <c r="W217" s="11"/>
      <c r="X217" s="9"/>
      <c r="Y217" s="11"/>
      <c r="Z217" s="9"/>
      <c r="AA217" s="89">
        <f>AA218</f>
        <v>0</v>
      </c>
      <c r="AB217" s="89">
        <f t="shared" si="308"/>
        <v>0</v>
      </c>
      <c r="AC217" s="89">
        <f t="shared" si="308"/>
        <v>0</v>
      </c>
      <c r="AD217" s="89">
        <f t="shared" si="308"/>
        <v>1320</v>
      </c>
      <c r="AE217" s="89">
        <f t="shared" si="308"/>
        <v>1320</v>
      </c>
      <c r="AF217" s="89">
        <f t="shared" si="308"/>
        <v>1320</v>
      </c>
      <c r="AG217" s="11">
        <f>AG218</f>
        <v>0</v>
      </c>
      <c r="AH217" s="11">
        <f t="shared" si="308"/>
        <v>0</v>
      </c>
      <c r="AI217" s="11">
        <f t="shared" si="308"/>
        <v>0</v>
      </c>
      <c r="AJ217" s="11">
        <f t="shared" si="308"/>
        <v>0</v>
      </c>
      <c r="AK217" s="11">
        <f t="shared" si="308"/>
        <v>1320</v>
      </c>
      <c r="AL217" s="11">
        <f t="shared" si="308"/>
        <v>1320</v>
      </c>
    </row>
    <row r="218" spans="1:38" ht="33.6" hidden="1">
      <c r="A218" s="29" t="s">
        <v>171</v>
      </c>
      <c r="B218" s="35">
        <v>903</v>
      </c>
      <c r="C218" s="27" t="s">
        <v>33</v>
      </c>
      <c r="D218" s="27" t="s">
        <v>80</v>
      </c>
      <c r="E218" s="27" t="s">
        <v>691</v>
      </c>
      <c r="F218" s="27" t="s">
        <v>172</v>
      </c>
      <c r="G218" s="11"/>
      <c r="H218" s="9"/>
      <c r="I218" s="11"/>
      <c r="J218" s="9"/>
      <c r="K218" s="11"/>
      <c r="L218" s="9"/>
      <c r="M218" s="11"/>
      <c r="N218" s="9"/>
      <c r="O218" s="11"/>
      <c r="P218" s="9"/>
      <c r="Q218" s="11"/>
      <c r="R218" s="9"/>
      <c r="S218" s="11"/>
      <c r="T218" s="9"/>
      <c r="U218" s="11"/>
      <c r="V218" s="9"/>
      <c r="W218" s="11"/>
      <c r="X218" s="9"/>
      <c r="Y218" s="11"/>
      <c r="Z218" s="9"/>
      <c r="AA218" s="89"/>
      <c r="AB218" s="87"/>
      <c r="AC218" s="89"/>
      <c r="AD218" s="87">
        <v>1320</v>
      </c>
      <c r="AE218" s="87">
        <f>Y218+AA218+AB218+AC218+AD218</f>
        <v>1320</v>
      </c>
      <c r="AF218" s="87">
        <f>Z218+AD218</f>
        <v>1320</v>
      </c>
      <c r="AG218" s="11"/>
      <c r="AH218" s="9"/>
      <c r="AI218" s="11"/>
      <c r="AJ218" s="9"/>
      <c r="AK218" s="9">
        <f>AE218+AG218+AH218+AI218+AJ218</f>
        <v>1320</v>
      </c>
      <c r="AL218" s="9">
        <f>AF218+AJ218</f>
        <v>1320</v>
      </c>
    </row>
    <row r="219" spans="1:38" ht="50.4" hidden="1">
      <c r="A219" s="29" t="s">
        <v>693</v>
      </c>
      <c r="B219" s="35">
        <v>903</v>
      </c>
      <c r="C219" s="27" t="s">
        <v>33</v>
      </c>
      <c r="D219" s="27" t="s">
        <v>80</v>
      </c>
      <c r="E219" s="27" t="s">
        <v>694</v>
      </c>
      <c r="F219" s="27"/>
      <c r="G219" s="11"/>
      <c r="H219" s="9"/>
      <c r="I219" s="11"/>
      <c r="J219" s="9"/>
      <c r="K219" s="11"/>
      <c r="L219" s="9"/>
      <c r="M219" s="11"/>
      <c r="N219" s="9"/>
      <c r="O219" s="11"/>
      <c r="P219" s="9"/>
      <c r="Q219" s="11"/>
      <c r="R219" s="9"/>
      <c r="S219" s="11"/>
      <c r="T219" s="9"/>
      <c r="U219" s="11"/>
      <c r="V219" s="9"/>
      <c r="W219" s="11"/>
      <c r="X219" s="9"/>
      <c r="Y219" s="11"/>
      <c r="Z219" s="9"/>
      <c r="AA219" s="89">
        <f>AA220</f>
        <v>0</v>
      </c>
      <c r="AB219" s="89">
        <f t="shared" ref="AB219:AL220" si="309">AB220</f>
        <v>0</v>
      </c>
      <c r="AC219" s="89">
        <f t="shared" si="309"/>
        <v>0</v>
      </c>
      <c r="AD219" s="89">
        <f t="shared" si="309"/>
        <v>660</v>
      </c>
      <c r="AE219" s="89">
        <f t="shared" si="309"/>
        <v>660</v>
      </c>
      <c r="AF219" s="89">
        <f t="shared" si="309"/>
        <v>660</v>
      </c>
      <c r="AG219" s="11">
        <f>AG220</f>
        <v>0</v>
      </c>
      <c r="AH219" s="11">
        <f t="shared" si="309"/>
        <v>0</v>
      </c>
      <c r="AI219" s="11">
        <f t="shared" si="309"/>
        <v>0</v>
      </c>
      <c r="AJ219" s="11">
        <f t="shared" si="309"/>
        <v>0</v>
      </c>
      <c r="AK219" s="11">
        <f t="shared" si="309"/>
        <v>660</v>
      </c>
      <c r="AL219" s="11">
        <f t="shared" si="309"/>
        <v>660</v>
      </c>
    </row>
    <row r="220" spans="1:38" ht="22.5" hidden="1" customHeight="1">
      <c r="A220" s="29" t="s">
        <v>101</v>
      </c>
      <c r="B220" s="35">
        <v>903</v>
      </c>
      <c r="C220" s="27" t="s">
        <v>33</v>
      </c>
      <c r="D220" s="27" t="s">
        <v>80</v>
      </c>
      <c r="E220" s="27" t="s">
        <v>694</v>
      </c>
      <c r="F220" s="27" t="s">
        <v>318</v>
      </c>
      <c r="G220" s="11"/>
      <c r="H220" s="9"/>
      <c r="I220" s="11"/>
      <c r="J220" s="9"/>
      <c r="K220" s="11"/>
      <c r="L220" s="9"/>
      <c r="M220" s="11"/>
      <c r="N220" s="9"/>
      <c r="O220" s="11"/>
      <c r="P220" s="9"/>
      <c r="Q220" s="11"/>
      <c r="R220" s="9"/>
      <c r="S220" s="11"/>
      <c r="T220" s="9"/>
      <c r="U220" s="11"/>
      <c r="V220" s="9"/>
      <c r="W220" s="11"/>
      <c r="X220" s="9"/>
      <c r="Y220" s="11"/>
      <c r="Z220" s="9"/>
      <c r="AA220" s="89">
        <f>AA221</f>
        <v>0</v>
      </c>
      <c r="AB220" s="89">
        <f t="shared" si="309"/>
        <v>0</v>
      </c>
      <c r="AC220" s="89">
        <f t="shared" si="309"/>
        <v>0</v>
      </c>
      <c r="AD220" s="89">
        <f t="shared" si="309"/>
        <v>660</v>
      </c>
      <c r="AE220" s="89">
        <f t="shared" si="309"/>
        <v>660</v>
      </c>
      <c r="AF220" s="89">
        <f t="shared" si="309"/>
        <v>660</v>
      </c>
      <c r="AG220" s="11">
        <f>AG221</f>
        <v>0</v>
      </c>
      <c r="AH220" s="11">
        <f t="shared" si="309"/>
        <v>0</v>
      </c>
      <c r="AI220" s="11">
        <f t="shared" si="309"/>
        <v>0</v>
      </c>
      <c r="AJ220" s="11">
        <f t="shared" si="309"/>
        <v>0</v>
      </c>
      <c r="AK220" s="11">
        <f t="shared" si="309"/>
        <v>660</v>
      </c>
      <c r="AL220" s="11">
        <f t="shared" si="309"/>
        <v>660</v>
      </c>
    </row>
    <row r="221" spans="1:38" ht="33.6" hidden="1">
      <c r="A221" s="29" t="s">
        <v>171</v>
      </c>
      <c r="B221" s="35">
        <v>903</v>
      </c>
      <c r="C221" s="27" t="s">
        <v>33</v>
      </c>
      <c r="D221" s="27" t="s">
        <v>80</v>
      </c>
      <c r="E221" s="27" t="s">
        <v>694</v>
      </c>
      <c r="F221" s="27" t="s">
        <v>172</v>
      </c>
      <c r="G221" s="11"/>
      <c r="H221" s="9"/>
      <c r="I221" s="11"/>
      <c r="J221" s="9"/>
      <c r="K221" s="11"/>
      <c r="L221" s="9"/>
      <c r="M221" s="11"/>
      <c r="N221" s="9"/>
      <c r="O221" s="11"/>
      <c r="P221" s="9"/>
      <c r="Q221" s="11"/>
      <c r="R221" s="9"/>
      <c r="S221" s="11"/>
      <c r="T221" s="9"/>
      <c r="U221" s="11"/>
      <c r="V221" s="9"/>
      <c r="W221" s="11"/>
      <c r="X221" s="9"/>
      <c r="Y221" s="11"/>
      <c r="Z221" s="9"/>
      <c r="AA221" s="89"/>
      <c r="AB221" s="87"/>
      <c r="AC221" s="89"/>
      <c r="AD221" s="87">
        <v>660</v>
      </c>
      <c r="AE221" s="87">
        <f>Y221+AA221+AB221+AC221+AD221</f>
        <v>660</v>
      </c>
      <c r="AF221" s="87">
        <f>Z221+AD221</f>
        <v>660</v>
      </c>
      <c r="AG221" s="11"/>
      <c r="AH221" s="9"/>
      <c r="AI221" s="11"/>
      <c r="AJ221" s="9"/>
      <c r="AK221" s="9">
        <f>AE221+AG221+AH221+AI221+AJ221</f>
        <v>660</v>
      </c>
      <c r="AL221" s="9">
        <f>AF221+AJ221</f>
        <v>660</v>
      </c>
    </row>
    <row r="222" spans="1:38" ht="22.5" hidden="1" customHeight="1">
      <c r="A222" s="26" t="s">
        <v>602</v>
      </c>
      <c r="B222" s="35">
        <v>903</v>
      </c>
      <c r="C222" s="27" t="s">
        <v>33</v>
      </c>
      <c r="D222" s="27" t="s">
        <v>80</v>
      </c>
      <c r="E222" s="27" t="s">
        <v>695</v>
      </c>
      <c r="F222" s="27"/>
      <c r="G222" s="11"/>
      <c r="H222" s="9"/>
      <c r="I222" s="11"/>
      <c r="J222" s="9"/>
      <c r="K222" s="11"/>
      <c r="L222" s="9"/>
      <c r="M222" s="11"/>
      <c r="N222" s="9"/>
      <c r="O222" s="11"/>
      <c r="P222" s="9"/>
      <c r="Q222" s="11"/>
      <c r="R222" s="9"/>
      <c r="S222" s="11"/>
      <c r="T222" s="9"/>
      <c r="U222" s="11"/>
      <c r="V222" s="9"/>
      <c r="W222" s="11"/>
      <c r="X222" s="9"/>
      <c r="Y222" s="11"/>
      <c r="Z222" s="9"/>
      <c r="AA222" s="89">
        <f>AA223</f>
        <v>0</v>
      </c>
      <c r="AB222" s="89">
        <f t="shared" ref="AB222:AL224" si="310">AB223</f>
        <v>0</v>
      </c>
      <c r="AC222" s="89">
        <f t="shared" si="310"/>
        <v>0</v>
      </c>
      <c r="AD222" s="89">
        <f t="shared" si="310"/>
        <v>7915</v>
      </c>
      <c r="AE222" s="89">
        <f t="shared" si="310"/>
        <v>7915</v>
      </c>
      <c r="AF222" s="89">
        <f t="shared" si="310"/>
        <v>7915</v>
      </c>
      <c r="AG222" s="11">
        <f>AG223</f>
        <v>0</v>
      </c>
      <c r="AH222" s="11">
        <f t="shared" si="310"/>
        <v>0</v>
      </c>
      <c r="AI222" s="11">
        <f t="shared" si="310"/>
        <v>0</v>
      </c>
      <c r="AJ222" s="11">
        <f t="shared" si="310"/>
        <v>0</v>
      </c>
      <c r="AK222" s="11">
        <f t="shared" si="310"/>
        <v>7915</v>
      </c>
      <c r="AL222" s="11">
        <f t="shared" si="310"/>
        <v>7915</v>
      </c>
    </row>
    <row r="223" spans="1:38" ht="33.6" hidden="1">
      <c r="A223" s="29" t="s">
        <v>696</v>
      </c>
      <c r="B223" s="35">
        <v>903</v>
      </c>
      <c r="C223" s="27" t="s">
        <v>33</v>
      </c>
      <c r="D223" s="27" t="s">
        <v>80</v>
      </c>
      <c r="E223" s="27" t="s">
        <v>697</v>
      </c>
      <c r="F223" s="27"/>
      <c r="G223" s="11"/>
      <c r="H223" s="9"/>
      <c r="I223" s="11"/>
      <c r="J223" s="9"/>
      <c r="K223" s="11"/>
      <c r="L223" s="9"/>
      <c r="M223" s="11"/>
      <c r="N223" s="9"/>
      <c r="O223" s="11"/>
      <c r="P223" s="9"/>
      <c r="Q223" s="11"/>
      <c r="R223" s="9"/>
      <c r="S223" s="11"/>
      <c r="T223" s="9"/>
      <c r="U223" s="11"/>
      <c r="V223" s="9"/>
      <c r="W223" s="11"/>
      <c r="X223" s="9"/>
      <c r="Y223" s="11"/>
      <c r="Z223" s="9"/>
      <c r="AA223" s="89">
        <f>AA224</f>
        <v>0</v>
      </c>
      <c r="AB223" s="89">
        <f t="shared" si="310"/>
        <v>0</v>
      </c>
      <c r="AC223" s="89">
        <f t="shared" si="310"/>
        <v>0</v>
      </c>
      <c r="AD223" s="89">
        <f t="shared" si="310"/>
        <v>7915</v>
      </c>
      <c r="AE223" s="89">
        <f t="shared" si="310"/>
        <v>7915</v>
      </c>
      <c r="AF223" s="89">
        <f t="shared" si="310"/>
        <v>7915</v>
      </c>
      <c r="AG223" s="11">
        <f>AG224</f>
        <v>0</v>
      </c>
      <c r="AH223" s="11">
        <f t="shared" si="310"/>
        <v>0</v>
      </c>
      <c r="AI223" s="11">
        <f t="shared" si="310"/>
        <v>0</v>
      </c>
      <c r="AJ223" s="11">
        <f t="shared" si="310"/>
        <v>0</v>
      </c>
      <c r="AK223" s="11">
        <f t="shared" si="310"/>
        <v>7915</v>
      </c>
      <c r="AL223" s="11">
        <f t="shared" si="310"/>
        <v>7915</v>
      </c>
    </row>
    <row r="224" spans="1:38" ht="19.5" hidden="1" customHeight="1">
      <c r="A224" s="29" t="s">
        <v>101</v>
      </c>
      <c r="B224" s="35">
        <v>903</v>
      </c>
      <c r="C224" s="27" t="s">
        <v>33</v>
      </c>
      <c r="D224" s="27" t="s">
        <v>80</v>
      </c>
      <c r="E224" s="27" t="s">
        <v>697</v>
      </c>
      <c r="F224" s="27" t="s">
        <v>102</v>
      </c>
      <c r="G224" s="11"/>
      <c r="H224" s="9"/>
      <c r="I224" s="11"/>
      <c r="J224" s="9"/>
      <c r="K224" s="11"/>
      <c r="L224" s="9"/>
      <c r="M224" s="11"/>
      <c r="N224" s="9"/>
      <c r="O224" s="11"/>
      <c r="P224" s="9"/>
      <c r="Q224" s="11"/>
      <c r="R224" s="9"/>
      <c r="S224" s="11"/>
      <c r="T224" s="9"/>
      <c r="U224" s="11"/>
      <c r="V224" s="9"/>
      <c r="W224" s="11"/>
      <c r="X224" s="9"/>
      <c r="Y224" s="11"/>
      <c r="Z224" s="9"/>
      <c r="AA224" s="89">
        <f>AA225</f>
        <v>0</v>
      </c>
      <c r="AB224" s="89">
        <f t="shared" si="310"/>
        <v>0</v>
      </c>
      <c r="AC224" s="89">
        <f t="shared" si="310"/>
        <v>0</v>
      </c>
      <c r="AD224" s="89">
        <f t="shared" si="310"/>
        <v>7915</v>
      </c>
      <c r="AE224" s="89">
        <f t="shared" si="310"/>
        <v>7915</v>
      </c>
      <c r="AF224" s="89">
        <f t="shared" si="310"/>
        <v>7915</v>
      </c>
      <c r="AG224" s="11">
        <f>AG225</f>
        <v>0</v>
      </c>
      <c r="AH224" s="11">
        <f t="shared" si="310"/>
        <v>0</v>
      </c>
      <c r="AI224" s="11">
        <f t="shared" si="310"/>
        <v>0</v>
      </c>
      <c r="AJ224" s="11">
        <f t="shared" si="310"/>
        <v>0</v>
      </c>
      <c r="AK224" s="11">
        <f t="shared" si="310"/>
        <v>7915</v>
      </c>
      <c r="AL224" s="11">
        <f t="shared" si="310"/>
        <v>7915</v>
      </c>
    </row>
    <row r="225" spans="1:38" ht="39" hidden="1" customHeight="1">
      <c r="A225" s="29" t="s">
        <v>171</v>
      </c>
      <c r="B225" s="35">
        <v>903</v>
      </c>
      <c r="C225" s="27" t="s">
        <v>33</v>
      </c>
      <c r="D225" s="27" t="s">
        <v>80</v>
      </c>
      <c r="E225" s="27" t="s">
        <v>697</v>
      </c>
      <c r="F225" s="27" t="s">
        <v>172</v>
      </c>
      <c r="G225" s="11"/>
      <c r="H225" s="9"/>
      <c r="I225" s="11"/>
      <c r="J225" s="9"/>
      <c r="K225" s="11"/>
      <c r="L225" s="9"/>
      <c r="M225" s="11"/>
      <c r="N225" s="9"/>
      <c r="O225" s="11"/>
      <c r="P225" s="9"/>
      <c r="Q225" s="11"/>
      <c r="R225" s="9"/>
      <c r="S225" s="11"/>
      <c r="T225" s="9"/>
      <c r="U225" s="11"/>
      <c r="V225" s="9"/>
      <c r="W225" s="11"/>
      <c r="X225" s="9"/>
      <c r="Y225" s="11"/>
      <c r="Z225" s="9"/>
      <c r="AA225" s="89"/>
      <c r="AB225" s="87"/>
      <c r="AC225" s="89"/>
      <c r="AD225" s="87">
        <v>7915</v>
      </c>
      <c r="AE225" s="87">
        <f>Y225+AA225+AB225+AC225+AD225</f>
        <v>7915</v>
      </c>
      <c r="AF225" s="87">
        <f>Z225+AD225</f>
        <v>7915</v>
      </c>
      <c r="AG225" s="11"/>
      <c r="AH225" s="9"/>
      <c r="AI225" s="11"/>
      <c r="AJ225" s="9"/>
      <c r="AK225" s="9">
        <f>AE225+AG225+AH225+AI225+AJ225</f>
        <v>7915</v>
      </c>
      <c r="AL225" s="9">
        <f>AF225+AJ225</f>
        <v>7915</v>
      </c>
    </row>
    <row r="226" spans="1:38" ht="19.5" hidden="1" customHeight="1">
      <c r="A226" s="29"/>
      <c r="B226" s="35"/>
      <c r="C226" s="27"/>
      <c r="D226" s="27"/>
      <c r="E226" s="27"/>
      <c r="F226" s="27"/>
      <c r="G226" s="11"/>
      <c r="H226" s="9"/>
      <c r="I226" s="11"/>
      <c r="J226" s="9"/>
      <c r="K226" s="11"/>
      <c r="L226" s="9"/>
      <c r="M226" s="11"/>
      <c r="N226" s="9"/>
      <c r="O226" s="11"/>
      <c r="P226" s="9"/>
      <c r="Q226" s="11"/>
      <c r="R226" s="9"/>
      <c r="S226" s="11"/>
      <c r="T226" s="9"/>
      <c r="U226" s="11"/>
      <c r="V226" s="9"/>
      <c r="W226" s="11"/>
      <c r="X226" s="9"/>
      <c r="Y226" s="11"/>
      <c r="Z226" s="9"/>
      <c r="AA226" s="89"/>
      <c r="AB226" s="87"/>
      <c r="AC226" s="89"/>
      <c r="AD226" s="87"/>
      <c r="AE226" s="87"/>
      <c r="AF226" s="87"/>
      <c r="AG226" s="11"/>
      <c r="AH226" s="9"/>
      <c r="AI226" s="11"/>
      <c r="AJ226" s="9"/>
      <c r="AK226" s="9"/>
      <c r="AL226" s="9"/>
    </row>
    <row r="227" spans="1:38" ht="24" hidden="1" customHeight="1">
      <c r="A227" s="24" t="s">
        <v>622</v>
      </c>
      <c r="B227" s="25" t="s">
        <v>635</v>
      </c>
      <c r="C227" s="25" t="s">
        <v>33</v>
      </c>
      <c r="D227" s="25" t="s">
        <v>29</v>
      </c>
      <c r="E227" s="27"/>
      <c r="F227" s="27"/>
      <c r="G227" s="11"/>
      <c r="H227" s="9"/>
      <c r="I227" s="11"/>
      <c r="J227" s="9"/>
      <c r="K227" s="11"/>
      <c r="L227" s="9"/>
      <c r="M227" s="11"/>
      <c r="N227" s="9"/>
      <c r="O227" s="11"/>
      <c r="P227" s="9"/>
      <c r="Q227" s="11"/>
      <c r="R227" s="9"/>
      <c r="S227" s="11"/>
      <c r="T227" s="9"/>
      <c r="U227" s="11"/>
      <c r="V227" s="9"/>
      <c r="W227" s="11"/>
      <c r="X227" s="9"/>
      <c r="Y227" s="11"/>
      <c r="Z227" s="9"/>
      <c r="AA227" s="91">
        <f>AA228</f>
        <v>0</v>
      </c>
      <c r="AB227" s="91">
        <f t="shared" ref="AB227:AL230" si="311">AB228</f>
        <v>0</v>
      </c>
      <c r="AC227" s="91">
        <f t="shared" si="311"/>
        <v>0</v>
      </c>
      <c r="AD227" s="91">
        <f t="shared" si="311"/>
        <v>68595</v>
      </c>
      <c r="AE227" s="91">
        <f t="shared" si="311"/>
        <v>68595</v>
      </c>
      <c r="AF227" s="91">
        <f t="shared" si="311"/>
        <v>68595</v>
      </c>
      <c r="AG227" s="13">
        <f>AG228</f>
        <v>0</v>
      </c>
      <c r="AH227" s="13">
        <f t="shared" si="311"/>
        <v>0</v>
      </c>
      <c r="AI227" s="13">
        <f t="shared" si="311"/>
        <v>0</v>
      </c>
      <c r="AJ227" s="13">
        <f t="shared" si="311"/>
        <v>0</v>
      </c>
      <c r="AK227" s="13">
        <f t="shared" si="311"/>
        <v>68595</v>
      </c>
      <c r="AL227" s="13">
        <f t="shared" si="311"/>
        <v>68595</v>
      </c>
    </row>
    <row r="228" spans="1:38" ht="27" hidden="1" customHeight="1">
      <c r="A228" s="26" t="s">
        <v>62</v>
      </c>
      <c r="B228" s="35">
        <v>903</v>
      </c>
      <c r="C228" s="27" t="s">
        <v>33</v>
      </c>
      <c r="D228" s="27" t="s">
        <v>29</v>
      </c>
      <c r="E228" s="27" t="s">
        <v>63</v>
      </c>
      <c r="F228" s="27"/>
      <c r="G228" s="11"/>
      <c r="H228" s="9"/>
      <c r="I228" s="11"/>
      <c r="J228" s="9"/>
      <c r="K228" s="11"/>
      <c r="L228" s="9"/>
      <c r="M228" s="11"/>
      <c r="N228" s="9"/>
      <c r="O228" s="11"/>
      <c r="P228" s="9"/>
      <c r="Q228" s="11"/>
      <c r="R228" s="9"/>
      <c r="S228" s="11"/>
      <c r="T228" s="9"/>
      <c r="U228" s="11"/>
      <c r="V228" s="9"/>
      <c r="W228" s="11"/>
      <c r="X228" s="9"/>
      <c r="Y228" s="11"/>
      <c r="Z228" s="9"/>
      <c r="AA228" s="89">
        <f>AA229</f>
        <v>0</v>
      </c>
      <c r="AB228" s="89">
        <f t="shared" si="311"/>
        <v>0</v>
      </c>
      <c r="AC228" s="89">
        <f t="shared" si="311"/>
        <v>0</v>
      </c>
      <c r="AD228" s="89">
        <f t="shared" si="311"/>
        <v>68595</v>
      </c>
      <c r="AE228" s="89">
        <f t="shared" si="311"/>
        <v>68595</v>
      </c>
      <c r="AF228" s="89">
        <f t="shared" si="311"/>
        <v>68595</v>
      </c>
      <c r="AG228" s="11">
        <f>AG229</f>
        <v>0</v>
      </c>
      <c r="AH228" s="11">
        <f t="shared" si="311"/>
        <v>0</v>
      </c>
      <c r="AI228" s="11">
        <f t="shared" si="311"/>
        <v>0</v>
      </c>
      <c r="AJ228" s="11">
        <f t="shared" si="311"/>
        <v>0</v>
      </c>
      <c r="AK228" s="11">
        <f t="shared" si="311"/>
        <v>68595</v>
      </c>
      <c r="AL228" s="11">
        <f t="shared" si="311"/>
        <v>68595</v>
      </c>
    </row>
    <row r="229" spans="1:38" ht="50.25" hidden="1" customHeight="1">
      <c r="A229" s="29" t="s">
        <v>698</v>
      </c>
      <c r="B229" s="35">
        <v>903</v>
      </c>
      <c r="C229" s="27" t="s">
        <v>33</v>
      </c>
      <c r="D229" s="27" t="s">
        <v>29</v>
      </c>
      <c r="E229" s="43" t="s">
        <v>699</v>
      </c>
      <c r="F229" s="27"/>
      <c r="G229" s="11"/>
      <c r="H229" s="9"/>
      <c r="I229" s="11"/>
      <c r="J229" s="9"/>
      <c r="K229" s="11"/>
      <c r="L229" s="9"/>
      <c r="M229" s="11"/>
      <c r="N229" s="9"/>
      <c r="O229" s="11"/>
      <c r="P229" s="9"/>
      <c r="Q229" s="11"/>
      <c r="R229" s="9"/>
      <c r="S229" s="11"/>
      <c r="T229" s="9"/>
      <c r="U229" s="11"/>
      <c r="V229" s="9"/>
      <c r="W229" s="11"/>
      <c r="X229" s="9"/>
      <c r="Y229" s="11"/>
      <c r="Z229" s="9"/>
      <c r="AA229" s="89">
        <f>AA230</f>
        <v>0</v>
      </c>
      <c r="AB229" s="89">
        <f t="shared" si="311"/>
        <v>0</v>
      </c>
      <c r="AC229" s="89">
        <f t="shared" si="311"/>
        <v>0</v>
      </c>
      <c r="AD229" s="89">
        <f t="shared" si="311"/>
        <v>68595</v>
      </c>
      <c r="AE229" s="89">
        <f t="shared" si="311"/>
        <v>68595</v>
      </c>
      <c r="AF229" s="89">
        <f t="shared" si="311"/>
        <v>68595</v>
      </c>
      <c r="AG229" s="11">
        <f>AG230</f>
        <v>0</v>
      </c>
      <c r="AH229" s="11">
        <f t="shared" si="311"/>
        <v>0</v>
      </c>
      <c r="AI229" s="11">
        <f t="shared" si="311"/>
        <v>0</v>
      </c>
      <c r="AJ229" s="11">
        <f t="shared" si="311"/>
        <v>0</v>
      </c>
      <c r="AK229" s="11">
        <f t="shared" si="311"/>
        <v>68595</v>
      </c>
      <c r="AL229" s="11">
        <f t="shared" si="311"/>
        <v>68595</v>
      </c>
    </row>
    <row r="230" spans="1:38" ht="39" hidden="1" customHeight="1">
      <c r="A230" s="29" t="s">
        <v>181</v>
      </c>
      <c r="B230" s="35">
        <v>903</v>
      </c>
      <c r="C230" s="27" t="s">
        <v>33</v>
      </c>
      <c r="D230" s="27" t="s">
        <v>29</v>
      </c>
      <c r="E230" s="43" t="s">
        <v>699</v>
      </c>
      <c r="F230" s="27" t="s">
        <v>182</v>
      </c>
      <c r="G230" s="11"/>
      <c r="H230" s="9"/>
      <c r="I230" s="11"/>
      <c r="J230" s="9"/>
      <c r="K230" s="11"/>
      <c r="L230" s="9"/>
      <c r="M230" s="11"/>
      <c r="N230" s="9"/>
      <c r="O230" s="11"/>
      <c r="P230" s="9"/>
      <c r="Q230" s="11"/>
      <c r="R230" s="9"/>
      <c r="S230" s="11"/>
      <c r="T230" s="9"/>
      <c r="U230" s="11"/>
      <c r="V230" s="9"/>
      <c r="W230" s="11"/>
      <c r="X230" s="9"/>
      <c r="Y230" s="11"/>
      <c r="Z230" s="9"/>
      <c r="AA230" s="89">
        <f>AA231</f>
        <v>0</v>
      </c>
      <c r="AB230" s="89">
        <f t="shared" si="311"/>
        <v>0</v>
      </c>
      <c r="AC230" s="89">
        <f t="shared" si="311"/>
        <v>0</v>
      </c>
      <c r="AD230" s="89">
        <f t="shared" si="311"/>
        <v>68595</v>
      </c>
      <c r="AE230" s="89">
        <f t="shared" si="311"/>
        <v>68595</v>
      </c>
      <c r="AF230" s="89">
        <f t="shared" si="311"/>
        <v>68595</v>
      </c>
      <c r="AG230" s="11">
        <f>AG231</f>
        <v>0</v>
      </c>
      <c r="AH230" s="11">
        <f t="shared" si="311"/>
        <v>0</v>
      </c>
      <c r="AI230" s="11">
        <f t="shared" si="311"/>
        <v>0</v>
      </c>
      <c r="AJ230" s="11">
        <f t="shared" si="311"/>
        <v>0</v>
      </c>
      <c r="AK230" s="11">
        <f t="shared" si="311"/>
        <v>68595</v>
      </c>
      <c r="AL230" s="11">
        <f t="shared" si="311"/>
        <v>68595</v>
      </c>
    </row>
    <row r="231" spans="1:38" ht="24.75" hidden="1" customHeight="1">
      <c r="A231" s="29" t="s">
        <v>169</v>
      </c>
      <c r="B231" s="35">
        <v>903</v>
      </c>
      <c r="C231" s="27" t="s">
        <v>33</v>
      </c>
      <c r="D231" s="27" t="s">
        <v>29</v>
      </c>
      <c r="E231" s="43" t="s">
        <v>699</v>
      </c>
      <c r="F231" s="27" t="s">
        <v>183</v>
      </c>
      <c r="G231" s="11"/>
      <c r="H231" s="9"/>
      <c r="I231" s="11"/>
      <c r="J231" s="9"/>
      <c r="K231" s="11"/>
      <c r="L231" s="9"/>
      <c r="M231" s="11"/>
      <c r="N231" s="9"/>
      <c r="O231" s="11"/>
      <c r="P231" s="9"/>
      <c r="Q231" s="11"/>
      <c r="R231" s="9"/>
      <c r="S231" s="11"/>
      <c r="T231" s="9"/>
      <c r="U231" s="11"/>
      <c r="V231" s="9"/>
      <c r="W231" s="11"/>
      <c r="X231" s="9"/>
      <c r="Y231" s="11"/>
      <c r="Z231" s="9"/>
      <c r="AA231" s="89"/>
      <c r="AB231" s="87"/>
      <c r="AC231" s="89"/>
      <c r="AD231" s="87">
        <v>68595</v>
      </c>
      <c r="AE231" s="87">
        <f>Y231+AA231+AB231+AC231+AD231</f>
        <v>68595</v>
      </c>
      <c r="AF231" s="87">
        <f>Z231+AD231</f>
        <v>68595</v>
      </c>
      <c r="AG231" s="11"/>
      <c r="AH231" s="9"/>
      <c r="AI231" s="11"/>
      <c r="AJ231" s="9"/>
      <c r="AK231" s="9">
        <f>AE231+AG231+AH231+AI231+AJ231</f>
        <v>68595</v>
      </c>
      <c r="AL231" s="9">
        <f>AF231+AJ231</f>
        <v>68595</v>
      </c>
    </row>
    <row r="232" spans="1:38" ht="19.5" hidden="1" customHeight="1">
      <c r="A232" s="26"/>
      <c r="B232" s="35"/>
      <c r="C232" s="27"/>
      <c r="D232" s="27"/>
      <c r="E232" s="27"/>
      <c r="F232" s="27"/>
      <c r="G232" s="11"/>
      <c r="H232" s="9"/>
      <c r="I232" s="11"/>
      <c r="J232" s="9"/>
      <c r="K232" s="11"/>
      <c r="L232" s="9"/>
      <c r="M232" s="11"/>
      <c r="N232" s="9"/>
      <c r="O232" s="11"/>
      <c r="P232" s="9"/>
      <c r="Q232" s="11"/>
      <c r="R232" s="9"/>
      <c r="S232" s="11"/>
      <c r="T232" s="9"/>
      <c r="U232" s="11"/>
      <c r="V232" s="9"/>
      <c r="W232" s="11"/>
      <c r="X232" s="9"/>
      <c r="Y232" s="11"/>
      <c r="Z232" s="9"/>
      <c r="AA232" s="89"/>
      <c r="AB232" s="87"/>
      <c r="AC232" s="89"/>
      <c r="AD232" s="87"/>
      <c r="AE232" s="89"/>
      <c r="AF232" s="87"/>
      <c r="AG232" s="11"/>
      <c r="AH232" s="9"/>
      <c r="AI232" s="11"/>
      <c r="AJ232" s="9"/>
      <c r="AK232" s="11"/>
      <c r="AL232" s="9"/>
    </row>
    <row r="233" spans="1:38" ht="42.75" hidden="1" customHeight="1">
      <c r="A233" s="21" t="s">
        <v>485</v>
      </c>
      <c r="B233" s="22">
        <v>906</v>
      </c>
      <c r="C233" s="22"/>
      <c r="D233" s="22"/>
      <c r="E233" s="22"/>
      <c r="F233" s="22"/>
      <c r="G233" s="14">
        <f t="shared" ref="G233:N233" si="312">G235+G253+G282+G246</f>
        <v>124382</v>
      </c>
      <c r="H233" s="14">
        <f t="shared" si="312"/>
        <v>0</v>
      </c>
      <c r="I233" s="14">
        <f t="shared" si="312"/>
        <v>0</v>
      </c>
      <c r="J233" s="14">
        <f t="shared" si="312"/>
        <v>5094</v>
      </c>
      <c r="K233" s="14">
        <f t="shared" si="312"/>
        <v>0</v>
      </c>
      <c r="L233" s="14">
        <f t="shared" si="312"/>
        <v>0</v>
      </c>
      <c r="M233" s="14">
        <f t="shared" si="312"/>
        <v>129476</v>
      </c>
      <c r="N233" s="14">
        <f t="shared" si="312"/>
        <v>0</v>
      </c>
      <c r="O233" s="14">
        <f t="shared" ref="O233:T233" si="313">O235+O253+O282+O246</f>
        <v>0</v>
      </c>
      <c r="P233" s="14">
        <f t="shared" si="313"/>
        <v>0</v>
      </c>
      <c r="Q233" s="14">
        <f t="shared" si="313"/>
        <v>0</v>
      </c>
      <c r="R233" s="14">
        <f t="shared" si="313"/>
        <v>0</v>
      </c>
      <c r="S233" s="14">
        <f t="shared" si="313"/>
        <v>129476</v>
      </c>
      <c r="T233" s="14">
        <f t="shared" si="313"/>
        <v>0</v>
      </c>
      <c r="U233" s="14">
        <f t="shared" ref="U233:Z233" si="314">U235+U253+U282+U246</f>
        <v>0</v>
      </c>
      <c r="V233" s="14">
        <f t="shared" si="314"/>
        <v>2047</v>
      </c>
      <c r="W233" s="14">
        <f t="shared" si="314"/>
        <v>0</v>
      </c>
      <c r="X233" s="14">
        <f t="shared" si="314"/>
        <v>0</v>
      </c>
      <c r="Y233" s="14">
        <f t="shared" si="314"/>
        <v>131523</v>
      </c>
      <c r="Z233" s="14">
        <f t="shared" si="314"/>
        <v>0</v>
      </c>
      <c r="AA233" s="92">
        <f t="shared" ref="AA233:AF233" si="315">AA235+AA253+AA282+AA246</f>
        <v>0</v>
      </c>
      <c r="AB233" s="92">
        <f t="shared" si="315"/>
        <v>1852</v>
      </c>
      <c r="AC233" s="92">
        <f t="shared" si="315"/>
        <v>0</v>
      </c>
      <c r="AD233" s="92">
        <f t="shared" si="315"/>
        <v>0</v>
      </c>
      <c r="AE233" s="92">
        <f t="shared" si="315"/>
        <v>133375</v>
      </c>
      <c r="AF233" s="92">
        <f t="shared" si="315"/>
        <v>0</v>
      </c>
      <c r="AG233" s="14">
        <f t="shared" ref="AG233:AL233" si="316">AG235+AG253+AG282+AG246</f>
        <v>0</v>
      </c>
      <c r="AH233" s="14">
        <f t="shared" si="316"/>
        <v>0</v>
      </c>
      <c r="AI233" s="14">
        <f t="shared" si="316"/>
        <v>0</v>
      </c>
      <c r="AJ233" s="14">
        <f t="shared" si="316"/>
        <v>0</v>
      </c>
      <c r="AK233" s="14">
        <f t="shared" si="316"/>
        <v>133375</v>
      </c>
      <c r="AL233" s="14">
        <f t="shared" si="316"/>
        <v>0</v>
      </c>
    </row>
    <row r="234" spans="1:38" ht="18.75" hidden="1" customHeight="1">
      <c r="A234" s="21"/>
      <c r="B234" s="22"/>
      <c r="C234" s="22"/>
      <c r="D234" s="22"/>
      <c r="E234" s="22"/>
      <c r="F234" s="22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92"/>
      <c r="AB234" s="92"/>
      <c r="AC234" s="92"/>
      <c r="AD234" s="92"/>
      <c r="AE234" s="92"/>
      <c r="AF234" s="92"/>
      <c r="AG234" s="14"/>
      <c r="AH234" s="14"/>
      <c r="AI234" s="14"/>
      <c r="AJ234" s="14"/>
      <c r="AK234" s="14"/>
      <c r="AL234" s="14"/>
    </row>
    <row r="235" spans="1:38" ht="59.25" hidden="1" customHeight="1">
      <c r="A235" s="24" t="s">
        <v>117</v>
      </c>
      <c r="B235" s="25">
        <f>B233</f>
        <v>906</v>
      </c>
      <c r="C235" s="25" t="s">
        <v>80</v>
      </c>
      <c r="D235" s="25" t="s">
        <v>118</v>
      </c>
      <c r="E235" s="25"/>
      <c r="F235" s="25"/>
      <c r="G235" s="13">
        <f t="shared" ref="G235:V236" si="317">G236</f>
        <v>65075</v>
      </c>
      <c r="H235" s="13">
        <f t="shared" si="317"/>
        <v>0</v>
      </c>
      <c r="I235" s="13">
        <f t="shared" si="317"/>
        <v>0</v>
      </c>
      <c r="J235" s="13">
        <f t="shared" si="317"/>
        <v>2524</v>
      </c>
      <c r="K235" s="13">
        <f t="shared" si="317"/>
        <v>0</v>
      </c>
      <c r="L235" s="13">
        <f t="shared" si="317"/>
        <v>0</v>
      </c>
      <c r="M235" s="13">
        <f t="shared" si="317"/>
        <v>67599</v>
      </c>
      <c r="N235" s="13">
        <f t="shared" si="317"/>
        <v>0</v>
      </c>
      <c r="O235" s="13">
        <f t="shared" si="317"/>
        <v>0</v>
      </c>
      <c r="P235" s="13">
        <f t="shared" si="317"/>
        <v>0</v>
      </c>
      <c r="Q235" s="13">
        <f t="shared" si="317"/>
        <v>0</v>
      </c>
      <c r="R235" s="13">
        <f t="shared" si="317"/>
        <v>0</v>
      </c>
      <c r="S235" s="13">
        <f t="shared" si="317"/>
        <v>67599</v>
      </c>
      <c r="T235" s="13">
        <f t="shared" si="317"/>
        <v>0</v>
      </c>
      <c r="U235" s="13">
        <f t="shared" si="317"/>
        <v>0</v>
      </c>
      <c r="V235" s="13">
        <f t="shared" si="317"/>
        <v>337</v>
      </c>
      <c r="W235" s="13">
        <f t="shared" ref="U235:AJ236" si="318">W236</f>
        <v>0</v>
      </c>
      <c r="X235" s="13">
        <f t="shared" si="318"/>
        <v>0</v>
      </c>
      <c r="Y235" s="13">
        <f t="shared" si="318"/>
        <v>67936</v>
      </c>
      <c r="Z235" s="13">
        <f t="shared" si="318"/>
        <v>0</v>
      </c>
      <c r="AA235" s="91">
        <f t="shared" si="318"/>
        <v>0</v>
      </c>
      <c r="AB235" s="91">
        <f t="shared" si="318"/>
        <v>0</v>
      </c>
      <c r="AC235" s="91">
        <f t="shared" si="318"/>
        <v>0</v>
      </c>
      <c r="AD235" s="91">
        <f t="shared" si="318"/>
        <v>0</v>
      </c>
      <c r="AE235" s="91">
        <f t="shared" si="318"/>
        <v>67936</v>
      </c>
      <c r="AF235" s="91">
        <f t="shared" si="318"/>
        <v>0</v>
      </c>
      <c r="AG235" s="13">
        <f t="shared" si="318"/>
        <v>0</v>
      </c>
      <c r="AH235" s="13">
        <f t="shared" si="318"/>
        <v>0</v>
      </c>
      <c r="AI235" s="13">
        <f t="shared" si="318"/>
        <v>0</v>
      </c>
      <c r="AJ235" s="13">
        <f t="shared" si="318"/>
        <v>0</v>
      </c>
      <c r="AK235" s="13">
        <f t="shared" ref="AG235:AL236" si="319">AK236</f>
        <v>67936</v>
      </c>
      <c r="AL235" s="13">
        <f t="shared" si="319"/>
        <v>0</v>
      </c>
    </row>
    <row r="236" spans="1:38" ht="85.5" hidden="1" customHeight="1">
      <c r="A236" s="26" t="s">
        <v>119</v>
      </c>
      <c r="B236" s="27">
        <v>906</v>
      </c>
      <c r="C236" s="27" t="s">
        <v>80</v>
      </c>
      <c r="D236" s="27" t="s">
        <v>118</v>
      </c>
      <c r="E236" s="27" t="s">
        <v>120</v>
      </c>
      <c r="F236" s="27"/>
      <c r="G236" s="11">
        <f>G237</f>
        <v>65075</v>
      </c>
      <c r="H236" s="11">
        <f>H237</f>
        <v>0</v>
      </c>
      <c r="I236" s="11">
        <f t="shared" si="317"/>
        <v>0</v>
      </c>
      <c r="J236" s="11">
        <f t="shared" si="317"/>
        <v>2524</v>
      </c>
      <c r="K236" s="11">
        <f t="shared" si="317"/>
        <v>0</v>
      </c>
      <c r="L236" s="11">
        <f t="shared" si="317"/>
        <v>0</v>
      </c>
      <c r="M236" s="11">
        <f t="shared" si="317"/>
        <v>67599</v>
      </c>
      <c r="N236" s="11">
        <f t="shared" si="317"/>
        <v>0</v>
      </c>
      <c r="O236" s="11">
        <f t="shared" si="317"/>
        <v>0</v>
      </c>
      <c r="P236" s="11">
        <f t="shared" si="317"/>
        <v>0</v>
      </c>
      <c r="Q236" s="11">
        <f t="shared" si="317"/>
        <v>0</v>
      </c>
      <c r="R236" s="11">
        <f t="shared" si="317"/>
        <v>0</v>
      </c>
      <c r="S236" s="11">
        <f t="shared" si="317"/>
        <v>67599</v>
      </c>
      <c r="T236" s="11">
        <f t="shared" si="317"/>
        <v>0</v>
      </c>
      <c r="U236" s="11">
        <f t="shared" si="318"/>
        <v>0</v>
      </c>
      <c r="V236" s="11">
        <f t="shared" si="318"/>
        <v>337</v>
      </c>
      <c r="W236" s="11">
        <f t="shared" si="318"/>
        <v>0</v>
      </c>
      <c r="X236" s="11">
        <f t="shared" si="318"/>
        <v>0</v>
      </c>
      <c r="Y236" s="11">
        <f t="shared" si="318"/>
        <v>67936</v>
      </c>
      <c r="Z236" s="11">
        <f t="shared" si="318"/>
        <v>0</v>
      </c>
      <c r="AA236" s="89">
        <f t="shared" si="318"/>
        <v>0</v>
      </c>
      <c r="AB236" s="89">
        <f t="shared" si="318"/>
        <v>0</v>
      </c>
      <c r="AC236" s="89">
        <f t="shared" si="318"/>
        <v>0</v>
      </c>
      <c r="AD236" s="89">
        <f t="shared" si="318"/>
        <v>0</v>
      </c>
      <c r="AE236" s="89">
        <f t="shared" si="318"/>
        <v>67936</v>
      </c>
      <c r="AF236" s="89">
        <f t="shared" si="318"/>
        <v>0</v>
      </c>
      <c r="AG236" s="11">
        <f t="shared" si="319"/>
        <v>0</v>
      </c>
      <c r="AH236" s="11">
        <f t="shared" si="319"/>
        <v>0</v>
      </c>
      <c r="AI236" s="11">
        <f t="shared" si="319"/>
        <v>0</v>
      </c>
      <c r="AJ236" s="11">
        <f t="shared" si="319"/>
        <v>0</v>
      </c>
      <c r="AK236" s="11">
        <f t="shared" si="319"/>
        <v>67936</v>
      </c>
      <c r="AL236" s="11">
        <f t="shared" si="319"/>
        <v>0</v>
      </c>
    </row>
    <row r="237" spans="1:38" ht="21.75" hidden="1" customHeight="1">
      <c r="A237" s="26" t="s">
        <v>121</v>
      </c>
      <c r="B237" s="27">
        <v>906</v>
      </c>
      <c r="C237" s="27" t="s">
        <v>80</v>
      </c>
      <c r="D237" s="27" t="s">
        <v>118</v>
      </c>
      <c r="E237" s="27" t="s">
        <v>122</v>
      </c>
      <c r="F237" s="27"/>
      <c r="G237" s="11">
        <f t="shared" ref="G237:AL237" si="320">G238</f>
        <v>65075</v>
      </c>
      <c r="H237" s="11">
        <f t="shared" si="320"/>
        <v>0</v>
      </c>
      <c r="I237" s="11">
        <f t="shared" si="320"/>
        <v>0</v>
      </c>
      <c r="J237" s="11">
        <f t="shared" si="320"/>
        <v>2524</v>
      </c>
      <c r="K237" s="11">
        <f t="shared" si="320"/>
        <v>0</v>
      </c>
      <c r="L237" s="11">
        <f t="shared" si="320"/>
        <v>0</v>
      </c>
      <c r="M237" s="11">
        <f t="shared" si="320"/>
        <v>67599</v>
      </c>
      <c r="N237" s="11">
        <f t="shared" si="320"/>
        <v>0</v>
      </c>
      <c r="O237" s="11">
        <f t="shared" si="320"/>
        <v>0</v>
      </c>
      <c r="P237" s="11">
        <f t="shared" si="320"/>
        <v>0</v>
      </c>
      <c r="Q237" s="11">
        <f t="shared" si="320"/>
        <v>0</v>
      </c>
      <c r="R237" s="11">
        <f t="shared" si="320"/>
        <v>0</v>
      </c>
      <c r="S237" s="11">
        <f t="shared" si="320"/>
        <v>67599</v>
      </c>
      <c r="T237" s="11">
        <f t="shared" si="320"/>
        <v>0</v>
      </c>
      <c r="U237" s="11">
        <f t="shared" si="320"/>
        <v>0</v>
      </c>
      <c r="V237" s="11">
        <f t="shared" si="320"/>
        <v>337</v>
      </c>
      <c r="W237" s="11">
        <f t="shared" si="320"/>
        <v>0</v>
      </c>
      <c r="X237" s="11">
        <f t="shared" si="320"/>
        <v>0</v>
      </c>
      <c r="Y237" s="11">
        <f t="shared" si="320"/>
        <v>67936</v>
      </c>
      <c r="Z237" s="11">
        <f t="shared" si="320"/>
        <v>0</v>
      </c>
      <c r="AA237" s="89">
        <f t="shared" si="320"/>
        <v>0</v>
      </c>
      <c r="AB237" s="89">
        <f t="shared" si="320"/>
        <v>0</v>
      </c>
      <c r="AC237" s="89">
        <f t="shared" si="320"/>
        <v>0</v>
      </c>
      <c r="AD237" s="89">
        <f t="shared" si="320"/>
        <v>0</v>
      </c>
      <c r="AE237" s="89">
        <f t="shared" si="320"/>
        <v>67936</v>
      </c>
      <c r="AF237" s="89">
        <f t="shared" si="320"/>
        <v>0</v>
      </c>
      <c r="AG237" s="11">
        <f t="shared" si="320"/>
        <v>0</v>
      </c>
      <c r="AH237" s="11">
        <f t="shared" si="320"/>
        <v>0</v>
      </c>
      <c r="AI237" s="11">
        <f t="shared" si="320"/>
        <v>0</v>
      </c>
      <c r="AJ237" s="11">
        <f t="shared" si="320"/>
        <v>0</v>
      </c>
      <c r="AK237" s="11">
        <f t="shared" si="320"/>
        <v>67936</v>
      </c>
      <c r="AL237" s="11">
        <f t="shared" si="320"/>
        <v>0</v>
      </c>
    </row>
    <row r="238" spans="1:38" ht="54" hidden="1" customHeight="1">
      <c r="A238" s="26" t="s">
        <v>123</v>
      </c>
      <c r="B238" s="27">
        <v>906</v>
      </c>
      <c r="C238" s="27" t="s">
        <v>80</v>
      </c>
      <c r="D238" s="27" t="s">
        <v>118</v>
      </c>
      <c r="E238" s="27" t="s">
        <v>124</v>
      </c>
      <c r="F238" s="27"/>
      <c r="G238" s="11">
        <f t="shared" ref="G238:H238" si="321">G239+G243+G241</f>
        <v>65075</v>
      </c>
      <c r="H238" s="11">
        <f t="shared" si="321"/>
        <v>0</v>
      </c>
      <c r="I238" s="11">
        <f t="shared" ref="I238:N238" si="322">I239+I243+I241</f>
        <v>0</v>
      </c>
      <c r="J238" s="11">
        <f t="shared" si="322"/>
        <v>2524</v>
      </c>
      <c r="K238" s="11">
        <f t="shared" si="322"/>
        <v>0</v>
      </c>
      <c r="L238" s="11">
        <f t="shared" si="322"/>
        <v>0</v>
      </c>
      <c r="M238" s="11">
        <f t="shared" si="322"/>
        <v>67599</v>
      </c>
      <c r="N238" s="11">
        <f t="shared" si="322"/>
        <v>0</v>
      </c>
      <c r="O238" s="11">
        <f t="shared" ref="O238:T238" si="323">O239+O243+O241</f>
        <v>0</v>
      </c>
      <c r="P238" s="11">
        <f t="shared" si="323"/>
        <v>0</v>
      </c>
      <c r="Q238" s="11">
        <f t="shared" si="323"/>
        <v>0</v>
      </c>
      <c r="R238" s="11">
        <f t="shared" si="323"/>
        <v>0</v>
      </c>
      <c r="S238" s="11">
        <f t="shared" si="323"/>
        <v>67599</v>
      </c>
      <c r="T238" s="11">
        <f t="shared" si="323"/>
        <v>0</v>
      </c>
      <c r="U238" s="11">
        <f t="shared" ref="U238:Z238" si="324">U239+U243+U241</f>
        <v>0</v>
      </c>
      <c r="V238" s="11">
        <f t="shared" si="324"/>
        <v>337</v>
      </c>
      <c r="W238" s="11">
        <f t="shared" si="324"/>
        <v>0</v>
      </c>
      <c r="X238" s="11">
        <f t="shared" si="324"/>
        <v>0</v>
      </c>
      <c r="Y238" s="11">
        <f t="shared" si="324"/>
        <v>67936</v>
      </c>
      <c r="Z238" s="11">
        <f t="shared" si="324"/>
        <v>0</v>
      </c>
      <c r="AA238" s="89">
        <f t="shared" ref="AA238:AF238" si="325">AA239+AA243+AA241</f>
        <v>0</v>
      </c>
      <c r="AB238" s="89">
        <f t="shared" si="325"/>
        <v>0</v>
      </c>
      <c r="AC238" s="89">
        <f t="shared" si="325"/>
        <v>0</v>
      </c>
      <c r="AD238" s="89">
        <f t="shared" si="325"/>
        <v>0</v>
      </c>
      <c r="AE238" s="89">
        <f t="shared" si="325"/>
        <v>67936</v>
      </c>
      <c r="AF238" s="89">
        <f t="shared" si="325"/>
        <v>0</v>
      </c>
      <c r="AG238" s="11">
        <f t="shared" ref="AG238:AL238" si="326">AG239+AG243+AG241</f>
        <v>0</v>
      </c>
      <c r="AH238" s="11">
        <f t="shared" si="326"/>
        <v>0</v>
      </c>
      <c r="AI238" s="11">
        <f t="shared" si="326"/>
        <v>0</v>
      </c>
      <c r="AJ238" s="11">
        <f t="shared" si="326"/>
        <v>0</v>
      </c>
      <c r="AK238" s="11">
        <f t="shared" si="326"/>
        <v>67936</v>
      </c>
      <c r="AL238" s="11">
        <f t="shared" si="326"/>
        <v>0</v>
      </c>
    </row>
    <row r="239" spans="1:38" ht="66.75" hidden="1" customHeight="1">
      <c r="A239" s="26" t="s">
        <v>456</v>
      </c>
      <c r="B239" s="27">
        <v>906</v>
      </c>
      <c r="C239" s="27" t="s">
        <v>80</v>
      </c>
      <c r="D239" s="27" t="s">
        <v>118</v>
      </c>
      <c r="E239" s="27" t="s">
        <v>124</v>
      </c>
      <c r="F239" s="27" t="s">
        <v>85</v>
      </c>
      <c r="G239" s="11">
        <f t="shared" ref="G239:AL239" si="327">G240</f>
        <v>53610</v>
      </c>
      <c r="H239" s="11">
        <f t="shared" si="327"/>
        <v>0</v>
      </c>
      <c r="I239" s="11">
        <f t="shared" si="327"/>
        <v>0</v>
      </c>
      <c r="J239" s="11">
        <f t="shared" si="327"/>
        <v>2524</v>
      </c>
      <c r="K239" s="11">
        <f t="shared" si="327"/>
        <v>0</v>
      </c>
      <c r="L239" s="11">
        <f t="shared" si="327"/>
        <v>0</v>
      </c>
      <c r="M239" s="11">
        <f t="shared" si="327"/>
        <v>56134</v>
      </c>
      <c r="N239" s="11">
        <f t="shared" si="327"/>
        <v>0</v>
      </c>
      <c r="O239" s="11">
        <f t="shared" si="327"/>
        <v>0</v>
      </c>
      <c r="P239" s="11">
        <f t="shared" si="327"/>
        <v>0</v>
      </c>
      <c r="Q239" s="11">
        <f t="shared" si="327"/>
        <v>0</v>
      </c>
      <c r="R239" s="11">
        <f t="shared" si="327"/>
        <v>0</v>
      </c>
      <c r="S239" s="11">
        <f t="shared" si="327"/>
        <v>56134</v>
      </c>
      <c r="T239" s="11">
        <f t="shared" si="327"/>
        <v>0</v>
      </c>
      <c r="U239" s="11">
        <f t="shared" si="327"/>
        <v>0</v>
      </c>
      <c r="V239" s="11">
        <f t="shared" si="327"/>
        <v>337</v>
      </c>
      <c r="W239" s="11">
        <f t="shared" si="327"/>
        <v>0</v>
      </c>
      <c r="X239" s="11">
        <f t="shared" si="327"/>
        <v>0</v>
      </c>
      <c r="Y239" s="11">
        <f t="shared" si="327"/>
        <v>56471</v>
      </c>
      <c r="Z239" s="11">
        <f t="shared" si="327"/>
        <v>0</v>
      </c>
      <c r="AA239" s="89">
        <f t="shared" si="327"/>
        <v>0</v>
      </c>
      <c r="AB239" s="89">
        <f t="shared" si="327"/>
        <v>0</v>
      </c>
      <c r="AC239" s="89">
        <f t="shared" si="327"/>
        <v>0</v>
      </c>
      <c r="AD239" s="89">
        <f t="shared" si="327"/>
        <v>0</v>
      </c>
      <c r="AE239" s="89">
        <f t="shared" si="327"/>
        <v>56471</v>
      </c>
      <c r="AF239" s="89">
        <f t="shared" si="327"/>
        <v>0</v>
      </c>
      <c r="AG239" s="11">
        <f t="shared" si="327"/>
        <v>0</v>
      </c>
      <c r="AH239" s="11">
        <f t="shared" si="327"/>
        <v>0</v>
      </c>
      <c r="AI239" s="11">
        <f t="shared" si="327"/>
        <v>0</v>
      </c>
      <c r="AJ239" s="11">
        <f t="shared" si="327"/>
        <v>0</v>
      </c>
      <c r="AK239" s="11">
        <f t="shared" si="327"/>
        <v>56471</v>
      </c>
      <c r="AL239" s="11">
        <f t="shared" si="327"/>
        <v>0</v>
      </c>
    </row>
    <row r="240" spans="1:38" ht="19.5" hidden="1" customHeight="1">
      <c r="A240" s="26" t="s">
        <v>107</v>
      </c>
      <c r="B240" s="27">
        <v>906</v>
      </c>
      <c r="C240" s="27" t="s">
        <v>80</v>
      </c>
      <c r="D240" s="27" t="s">
        <v>118</v>
      </c>
      <c r="E240" s="27" t="s">
        <v>124</v>
      </c>
      <c r="F240" s="27" t="s">
        <v>108</v>
      </c>
      <c r="G240" s="9">
        <v>53610</v>
      </c>
      <c r="H240" s="9"/>
      <c r="I240" s="9"/>
      <c r="J240" s="9">
        <v>2524</v>
      </c>
      <c r="K240" s="9"/>
      <c r="L240" s="9"/>
      <c r="M240" s="9">
        <f>G240+I240+J240+K240+L240</f>
        <v>56134</v>
      </c>
      <c r="N240" s="10">
        <f>H240+L240</f>
        <v>0</v>
      </c>
      <c r="O240" s="9"/>
      <c r="P240" s="9"/>
      <c r="Q240" s="9"/>
      <c r="R240" s="9"/>
      <c r="S240" s="9">
        <f>M240+O240+P240+Q240+R240</f>
        <v>56134</v>
      </c>
      <c r="T240" s="10">
        <f>N240+R240</f>
        <v>0</v>
      </c>
      <c r="U240" s="9"/>
      <c r="V240" s="9">
        <v>337</v>
      </c>
      <c r="W240" s="9"/>
      <c r="X240" s="9"/>
      <c r="Y240" s="9">
        <f>S240+U240+V240+W240+X240</f>
        <v>56471</v>
      </c>
      <c r="Z240" s="10">
        <f>T240+X240</f>
        <v>0</v>
      </c>
      <c r="AA240" s="87"/>
      <c r="AB240" s="87"/>
      <c r="AC240" s="87"/>
      <c r="AD240" s="87"/>
      <c r="AE240" s="87">
        <f>Y240+AA240+AB240+AC240+AD240</f>
        <v>56471</v>
      </c>
      <c r="AF240" s="88">
        <f>Z240+AD240</f>
        <v>0</v>
      </c>
      <c r="AG240" s="9"/>
      <c r="AH240" s="9"/>
      <c r="AI240" s="9"/>
      <c r="AJ240" s="9"/>
      <c r="AK240" s="9">
        <f>AE240+AG240+AH240+AI240+AJ240</f>
        <v>56471</v>
      </c>
      <c r="AL240" s="10">
        <f>AF240+AJ240</f>
        <v>0</v>
      </c>
    </row>
    <row r="241" spans="1:38" ht="33.6" hidden="1">
      <c r="A241" s="26" t="s">
        <v>244</v>
      </c>
      <c r="B241" s="27">
        <v>906</v>
      </c>
      <c r="C241" s="27" t="s">
        <v>80</v>
      </c>
      <c r="D241" s="27" t="s">
        <v>118</v>
      </c>
      <c r="E241" s="27" t="s">
        <v>124</v>
      </c>
      <c r="F241" s="27" t="s">
        <v>31</v>
      </c>
      <c r="G241" s="11">
        <f t="shared" ref="G241:AL241" si="328">G242</f>
        <v>11047</v>
      </c>
      <c r="H241" s="11">
        <f t="shared" si="328"/>
        <v>0</v>
      </c>
      <c r="I241" s="11">
        <f t="shared" si="328"/>
        <v>0</v>
      </c>
      <c r="J241" s="11">
        <f t="shared" si="328"/>
        <v>0</v>
      </c>
      <c r="K241" s="11">
        <f t="shared" si="328"/>
        <v>0</v>
      </c>
      <c r="L241" s="11">
        <f t="shared" si="328"/>
        <v>0</v>
      </c>
      <c r="M241" s="11">
        <f t="shared" si="328"/>
        <v>11047</v>
      </c>
      <c r="N241" s="11">
        <f t="shared" si="328"/>
        <v>0</v>
      </c>
      <c r="O241" s="11">
        <f t="shared" si="328"/>
        <v>0</v>
      </c>
      <c r="P241" s="11">
        <f t="shared" si="328"/>
        <v>0</v>
      </c>
      <c r="Q241" s="11">
        <f t="shared" si="328"/>
        <v>0</v>
      </c>
      <c r="R241" s="11">
        <f t="shared" si="328"/>
        <v>0</v>
      </c>
      <c r="S241" s="11">
        <f t="shared" si="328"/>
        <v>11047</v>
      </c>
      <c r="T241" s="11">
        <f t="shared" si="328"/>
        <v>0</v>
      </c>
      <c r="U241" s="11">
        <f t="shared" si="328"/>
        <v>0</v>
      </c>
      <c r="V241" s="11">
        <f t="shared" si="328"/>
        <v>0</v>
      </c>
      <c r="W241" s="11">
        <f t="shared" si="328"/>
        <v>0</v>
      </c>
      <c r="X241" s="11">
        <f t="shared" si="328"/>
        <v>0</v>
      </c>
      <c r="Y241" s="11">
        <f t="shared" si="328"/>
        <v>11047</v>
      </c>
      <c r="Z241" s="11">
        <f t="shared" si="328"/>
        <v>0</v>
      </c>
      <c r="AA241" s="89">
        <f t="shared" si="328"/>
        <v>0</v>
      </c>
      <c r="AB241" s="89">
        <f t="shared" si="328"/>
        <v>0</v>
      </c>
      <c r="AC241" s="89">
        <f t="shared" si="328"/>
        <v>0</v>
      </c>
      <c r="AD241" s="89">
        <f t="shared" si="328"/>
        <v>0</v>
      </c>
      <c r="AE241" s="89">
        <f t="shared" si="328"/>
        <v>11047</v>
      </c>
      <c r="AF241" s="89">
        <f t="shared" si="328"/>
        <v>0</v>
      </c>
      <c r="AG241" s="11">
        <f t="shared" si="328"/>
        <v>0</v>
      </c>
      <c r="AH241" s="11">
        <f t="shared" si="328"/>
        <v>0</v>
      </c>
      <c r="AI241" s="11">
        <f t="shared" si="328"/>
        <v>0</v>
      </c>
      <c r="AJ241" s="11">
        <f t="shared" si="328"/>
        <v>0</v>
      </c>
      <c r="AK241" s="11">
        <f t="shared" si="328"/>
        <v>11047</v>
      </c>
      <c r="AL241" s="11">
        <f t="shared" si="328"/>
        <v>0</v>
      </c>
    </row>
    <row r="242" spans="1:38" ht="33.6" hidden="1">
      <c r="A242" s="26" t="s">
        <v>37</v>
      </c>
      <c r="B242" s="27">
        <v>906</v>
      </c>
      <c r="C242" s="27" t="s">
        <v>80</v>
      </c>
      <c r="D242" s="27" t="s">
        <v>118</v>
      </c>
      <c r="E242" s="27" t="s">
        <v>124</v>
      </c>
      <c r="F242" s="27" t="s">
        <v>38</v>
      </c>
      <c r="G242" s="9">
        <v>11047</v>
      </c>
      <c r="H242" s="9"/>
      <c r="I242" s="9"/>
      <c r="J242" s="9"/>
      <c r="K242" s="9"/>
      <c r="L242" s="9"/>
      <c r="M242" s="9">
        <f>G242+I242+J242+K242+L242</f>
        <v>11047</v>
      </c>
      <c r="N242" s="10">
        <f>H242+L242</f>
        <v>0</v>
      </c>
      <c r="O242" s="9"/>
      <c r="P242" s="9"/>
      <c r="Q242" s="9"/>
      <c r="R242" s="9"/>
      <c r="S242" s="9">
        <f>M242+O242+P242+Q242+R242</f>
        <v>11047</v>
      </c>
      <c r="T242" s="10">
        <f>N242+R242</f>
        <v>0</v>
      </c>
      <c r="U242" s="9"/>
      <c r="V242" s="9"/>
      <c r="W242" s="9"/>
      <c r="X242" s="9"/>
      <c r="Y242" s="9">
        <f>S242+U242+V242+W242+X242</f>
        <v>11047</v>
      </c>
      <c r="Z242" s="10">
        <f>T242+X242</f>
        <v>0</v>
      </c>
      <c r="AA242" s="87"/>
      <c r="AB242" s="87"/>
      <c r="AC242" s="87"/>
      <c r="AD242" s="87"/>
      <c r="AE242" s="87">
        <f>Y242+AA242+AB242+AC242+AD242</f>
        <v>11047</v>
      </c>
      <c r="AF242" s="88">
        <f>Z242+AD242</f>
        <v>0</v>
      </c>
      <c r="AG242" s="9"/>
      <c r="AH242" s="9"/>
      <c r="AI242" s="9"/>
      <c r="AJ242" s="9"/>
      <c r="AK242" s="9">
        <f>AE242+AG242+AH242+AI242+AJ242</f>
        <v>11047</v>
      </c>
      <c r="AL242" s="10">
        <f>AF242+AJ242</f>
        <v>0</v>
      </c>
    </row>
    <row r="243" spans="1:38" ht="16.5" hidden="1" customHeight="1">
      <c r="A243" s="26" t="s">
        <v>66</v>
      </c>
      <c r="B243" s="27">
        <v>906</v>
      </c>
      <c r="C243" s="27" t="s">
        <v>80</v>
      </c>
      <c r="D243" s="27" t="s">
        <v>118</v>
      </c>
      <c r="E243" s="27" t="s">
        <v>124</v>
      </c>
      <c r="F243" s="27" t="s">
        <v>67</v>
      </c>
      <c r="G243" s="11">
        <f t="shared" ref="G243:AL243" si="329">G244</f>
        <v>418</v>
      </c>
      <c r="H243" s="11">
        <f t="shared" si="329"/>
        <v>0</v>
      </c>
      <c r="I243" s="11">
        <f t="shared" si="329"/>
        <v>0</v>
      </c>
      <c r="J243" s="11">
        <f t="shared" si="329"/>
        <v>0</v>
      </c>
      <c r="K243" s="11">
        <f t="shared" si="329"/>
        <v>0</v>
      </c>
      <c r="L243" s="11">
        <f t="shared" si="329"/>
        <v>0</v>
      </c>
      <c r="M243" s="11">
        <f t="shared" si="329"/>
        <v>418</v>
      </c>
      <c r="N243" s="11">
        <f t="shared" si="329"/>
        <v>0</v>
      </c>
      <c r="O243" s="11">
        <f t="shared" si="329"/>
        <v>0</v>
      </c>
      <c r="P243" s="11">
        <f t="shared" si="329"/>
        <v>0</v>
      </c>
      <c r="Q243" s="11">
        <f t="shared" si="329"/>
        <v>0</v>
      </c>
      <c r="R243" s="11">
        <f t="shared" si="329"/>
        <v>0</v>
      </c>
      <c r="S243" s="11">
        <f t="shared" si="329"/>
        <v>418</v>
      </c>
      <c r="T243" s="11">
        <f t="shared" si="329"/>
        <v>0</v>
      </c>
      <c r="U243" s="11">
        <f t="shared" si="329"/>
        <v>0</v>
      </c>
      <c r="V243" s="11">
        <f t="shared" si="329"/>
        <v>0</v>
      </c>
      <c r="W243" s="11">
        <f t="shared" si="329"/>
        <v>0</v>
      </c>
      <c r="X243" s="11">
        <f t="shared" si="329"/>
        <v>0</v>
      </c>
      <c r="Y243" s="11">
        <f t="shared" si="329"/>
        <v>418</v>
      </c>
      <c r="Z243" s="11">
        <f t="shared" si="329"/>
        <v>0</v>
      </c>
      <c r="AA243" s="89">
        <f t="shared" si="329"/>
        <v>0</v>
      </c>
      <c r="AB243" s="89">
        <f t="shared" si="329"/>
        <v>0</v>
      </c>
      <c r="AC243" s="89">
        <f t="shared" si="329"/>
        <v>0</v>
      </c>
      <c r="AD243" s="89">
        <f t="shared" si="329"/>
        <v>0</v>
      </c>
      <c r="AE243" s="89">
        <f t="shared" si="329"/>
        <v>418</v>
      </c>
      <c r="AF243" s="89">
        <f t="shared" si="329"/>
        <v>0</v>
      </c>
      <c r="AG243" s="11">
        <f t="shared" si="329"/>
        <v>0</v>
      </c>
      <c r="AH243" s="11">
        <f t="shared" si="329"/>
        <v>0</v>
      </c>
      <c r="AI243" s="11">
        <f t="shared" si="329"/>
        <v>0</v>
      </c>
      <c r="AJ243" s="11">
        <f t="shared" si="329"/>
        <v>0</v>
      </c>
      <c r="AK243" s="11">
        <f t="shared" si="329"/>
        <v>418</v>
      </c>
      <c r="AL243" s="11">
        <f t="shared" si="329"/>
        <v>0</v>
      </c>
    </row>
    <row r="244" spans="1:38" ht="18" hidden="1" customHeight="1">
      <c r="A244" s="26" t="s">
        <v>68</v>
      </c>
      <c r="B244" s="27">
        <v>906</v>
      </c>
      <c r="C244" s="27" t="s">
        <v>80</v>
      </c>
      <c r="D244" s="27" t="s">
        <v>118</v>
      </c>
      <c r="E244" s="27" t="s">
        <v>124</v>
      </c>
      <c r="F244" s="27" t="s">
        <v>69</v>
      </c>
      <c r="G244" s="9">
        <v>418</v>
      </c>
      <c r="H244" s="9"/>
      <c r="I244" s="9"/>
      <c r="J244" s="9"/>
      <c r="K244" s="9"/>
      <c r="L244" s="9"/>
      <c r="M244" s="9">
        <f>G244+I244+J244+K244+L244</f>
        <v>418</v>
      </c>
      <c r="N244" s="10">
        <f>H244+L244</f>
        <v>0</v>
      </c>
      <c r="O244" s="9"/>
      <c r="P244" s="9"/>
      <c r="Q244" s="9"/>
      <c r="R244" s="9"/>
      <c r="S244" s="9">
        <f>M244+O244+P244+Q244+R244</f>
        <v>418</v>
      </c>
      <c r="T244" s="10">
        <f>N244+R244</f>
        <v>0</v>
      </c>
      <c r="U244" s="9"/>
      <c r="V244" s="9"/>
      <c r="W244" s="9"/>
      <c r="X244" s="9"/>
      <c r="Y244" s="9">
        <f>S244+U244+V244+W244+X244</f>
        <v>418</v>
      </c>
      <c r="Z244" s="10">
        <f>T244+X244</f>
        <v>0</v>
      </c>
      <c r="AA244" s="87"/>
      <c r="AB244" s="87"/>
      <c r="AC244" s="87"/>
      <c r="AD244" s="87"/>
      <c r="AE244" s="87">
        <f>Y244+AA244+AB244+AC244+AD244</f>
        <v>418</v>
      </c>
      <c r="AF244" s="88">
        <f>Z244+AD244</f>
        <v>0</v>
      </c>
      <c r="AG244" s="9"/>
      <c r="AH244" s="9"/>
      <c r="AI244" s="9"/>
      <c r="AJ244" s="9"/>
      <c r="AK244" s="9">
        <f>AE244+AG244+AH244+AI244+AJ244</f>
        <v>418</v>
      </c>
      <c r="AL244" s="10">
        <f>AF244+AJ244</f>
        <v>0</v>
      </c>
    </row>
    <row r="245" spans="1:38" hidden="1">
      <c r="A245" s="26"/>
      <c r="B245" s="27"/>
      <c r="C245" s="27"/>
      <c r="D245" s="27"/>
      <c r="E245" s="27"/>
      <c r="F245" s="27"/>
      <c r="G245" s="9"/>
      <c r="H245" s="9"/>
      <c r="I245" s="9"/>
      <c r="J245" s="9"/>
      <c r="K245" s="9"/>
      <c r="L245" s="9"/>
      <c r="M245" s="9"/>
      <c r="N245" s="10"/>
      <c r="O245" s="9"/>
      <c r="P245" s="9"/>
      <c r="Q245" s="9"/>
      <c r="R245" s="9"/>
      <c r="S245" s="9"/>
      <c r="T245" s="10"/>
      <c r="U245" s="9"/>
      <c r="V245" s="9"/>
      <c r="W245" s="9"/>
      <c r="X245" s="9"/>
      <c r="Y245" s="9"/>
      <c r="Z245" s="10"/>
      <c r="AA245" s="87"/>
      <c r="AB245" s="87"/>
      <c r="AC245" s="87"/>
      <c r="AD245" s="87"/>
      <c r="AE245" s="87"/>
      <c r="AF245" s="88"/>
      <c r="AG245" s="9"/>
      <c r="AH245" s="9"/>
      <c r="AI245" s="9"/>
      <c r="AJ245" s="9"/>
      <c r="AK245" s="9"/>
      <c r="AL245" s="10"/>
    </row>
    <row r="246" spans="1:38" ht="17.399999999999999" hidden="1">
      <c r="A246" s="24" t="s">
        <v>125</v>
      </c>
      <c r="B246" s="25">
        <v>906</v>
      </c>
      <c r="C246" s="25" t="s">
        <v>80</v>
      </c>
      <c r="D246" s="25" t="s">
        <v>33</v>
      </c>
      <c r="E246" s="25"/>
      <c r="F246" s="25"/>
      <c r="G246" s="15">
        <f t="shared" ref="G246:AA250" si="330">G247</f>
        <v>950</v>
      </c>
      <c r="H246" s="15">
        <f t="shared" si="330"/>
        <v>0</v>
      </c>
      <c r="I246" s="15">
        <f t="shared" si="330"/>
        <v>0</v>
      </c>
      <c r="J246" s="15">
        <f t="shared" si="330"/>
        <v>0</v>
      </c>
      <c r="K246" s="15">
        <f t="shared" si="330"/>
        <v>0</v>
      </c>
      <c r="L246" s="15">
        <f t="shared" si="330"/>
        <v>0</v>
      </c>
      <c r="M246" s="15">
        <f t="shared" si="330"/>
        <v>950</v>
      </c>
      <c r="N246" s="15">
        <f t="shared" si="330"/>
        <v>0</v>
      </c>
      <c r="O246" s="15">
        <f t="shared" si="330"/>
        <v>0</v>
      </c>
      <c r="P246" s="15">
        <f t="shared" si="330"/>
        <v>0</v>
      </c>
      <c r="Q246" s="15">
        <f t="shared" si="330"/>
        <v>0</v>
      </c>
      <c r="R246" s="15">
        <f t="shared" si="330"/>
        <v>0</v>
      </c>
      <c r="S246" s="15">
        <f t="shared" si="330"/>
        <v>950</v>
      </c>
      <c r="T246" s="15">
        <f t="shared" si="330"/>
        <v>0</v>
      </c>
      <c r="U246" s="15">
        <f t="shared" si="330"/>
        <v>0</v>
      </c>
      <c r="V246" s="15">
        <f t="shared" si="330"/>
        <v>0</v>
      </c>
      <c r="W246" s="15">
        <f t="shared" si="330"/>
        <v>0</v>
      </c>
      <c r="X246" s="15">
        <f t="shared" si="330"/>
        <v>0</v>
      </c>
      <c r="Y246" s="15">
        <f t="shared" si="330"/>
        <v>950</v>
      </c>
      <c r="Z246" s="15">
        <f t="shared" si="330"/>
        <v>0</v>
      </c>
      <c r="AA246" s="93">
        <f t="shared" si="330"/>
        <v>0</v>
      </c>
      <c r="AB246" s="93">
        <f t="shared" ref="AA246:AL250" si="331">AB247</f>
        <v>0</v>
      </c>
      <c r="AC246" s="93">
        <f t="shared" si="331"/>
        <v>0</v>
      </c>
      <c r="AD246" s="93">
        <f t="shared" si="331"/>
        <v>0</v>
      </c>
      <c r="AE246" s="93">
        <f t="shared" si="331"/>
        <v>950</v>
      </c>
      <c r="AF246" s="93">
        <f t="shared" si="331"/>
        <v>0</v>
      </c>
      <c r="AG246" s="15">
        <f t="shared" si="331"/>
        <v>0</v>
      </c>
      <c r="AH246" s="15">
        <f t="shared" si="331"/>
        <v>0</v>
      </c>
      <c r="AI246" s="15">
        <f t="shared" si="331"/>
        <v>0</v>
      </c>
      <c r="AJ246" s="15">
        <f t="shared" si="331"/>
        <v>0</v>
      </c>
      <c r="AK246" s="15">
        <f t="shared" si="331"/>
        <v>950</v>
      </c>
      <c r="AL246" s="15">
        <f t="shared" si="331"/>
        <v>0</v>
      </c>
    </row>
    <row r="247" spans="1:38" ht="67.2" hidden="1">
      <c r="A247" s="45" t="s">
        <v>557</v>
      </c>
      <c r="B247" s="27">
        <v>906</v>
      </c>
      <c r="C247" s="27" t="s">
        <v>80</v>
      </c>
      <c r="D247" s="27" t="s">
        <v>33</v>
      </c>
      <c r="E247" s="27" t="s">
        <v>126</v>
      </c>
      <c r="F247" s="27"/>
      <c r="G247" s="9">
        <f t="shared" ref="G247:V250" si="332">G248</f>
        <v>950</v>
      </c>
      <c r="H247" s="9">
        <f t="shared" si="332"/>
        <v>0</v>
      </c>
      <c r="I247" s="9">
        <f t="shared" si="332"/>
        <v>0</v>
      </c>
      <c r="J247" s="9">
        <f t="shared" si="332"/>
        <v>0</v>
      </c>
      <c r="K247" s="9">
        <f t="shared" si="332"/>
        <v>0</v>
      </c>
      <c r="L247" s="9">
        <f t="shared" si="332"/>
        <v>0</v>
      </c>
      <c r="M247" s="9">
        <f t="shared" si="332"/>
        <v>950</v>
      </c>
      <c r="N247" s="9">
        <f t="shared" si="332"/>
        <v>0</v>
      </c>
      <c r="O247" s="9">
        <f t="shared" si="332"/>
        <v>0</v>
      </c>
      <c r="P247" s="9">
        <f t="shared" si="332"/>
        <v>0</v>
      </c>
      <c r="Q247" s="9">
        <f t="shared" si="332"/>
        <v>0</v>
      </c>
      <c r="R247" s="9">
        <f t="shared" si="332"/>
        <v>0</v>
      </c>
      <c r="S247" s="9">
        <f t="shared" si="332"/>
        <v>950</v>
      </c>
      <c r="T247" s="9">
        <f t="shared" si="332"/>
        <v>0</v>
      </c>
      <c r="U247" s="9">
        <f t="shared" si="332"/>
        <v>0</v>
      </c>
      <c r="V247" s="9">
        <f t="shared" si="332"/>
        <v>0</v>
      </c>
      <c r="W247" s="9">
        <f t="shared" si="330"/>
        <v>0</v>
      </c>
      <c r="X247" s="9">
        <f t="shared" si="330"/>
        <v>0</v>
      </c>
      <c r="Y247" s="9">
        <f t="shared" si="330"/>
        <v>950</v>
      </c>
      <c r="Z247" s="9">
        <f t="shared" si="330"/>
        <v>0</v>
      </c>
      <c r="AA247" s="87">
        <f t="shared" si="330"/>
        <v>0</v>
      </c>
      <c r="AB247" s="87">
        <f t="shared" si="331"/>
        <v>0</v>
      </c>
      <c r="AC247" s="87">
        <f t="shared" si="331"/>
        <v>0</v>
      </c>
      <c r="AD247" s="87">
        <f t="shared" si="331"/>
        <v>0</v>
      </c>
      <c r="AE247" s="87">
        <f t="shared" si="331"/>
        <v>950</v>
      </c>
      <c r="AF247" s="87">
        <f t="shared" si="331"/>
        <v>0</v>
      </c>
      <c r="AG247" s="9">
        <f t="shared" si="331"/>
        <v>0</v>
      </c>
      <c r="AH247" s="9">
        <f t="shared" si="331"/>
        <v>0</v>
      </c>
      <c r="AI247" s="9">
        <f t="shared" si="331"/>
        <v>0</v>
      </c>
      <c r="AJ247" s="9">
        <f t="shared" si="331"/>
        <v>0</v>
      </c>
      <c r="AK247" s="9">
        <f t="shared" si="331"/>
        <v>950</v>
      </c>
      <c r="AL247" s="9">
        <f t="shared" si="331"/>
        <v>0</v>
      </c>
    </row>
    <row r="248" spans="1:38" ht="18.75" hidden="1" customHeight="1">
      <c r="A248" s="26" t="s">
        <v>127</v>
      </c>
      <c r="B248" s="27">
        <f>B247</f>
        <v>906</v>
      </c>
      <c r="C248" s="27" t="s">
        <v>80</v>
      </c>
      <c r="D248" s="27" t="s">
        <v>33</v>
      </c>
      <c r="E248" s="27" t="s">
        <v>128</v>
      </c>
      <c r="F248" s="27"/>
      <c r="G248" s="9">
        <f t="shared" si="332"/>
        <v>950</v>
      </c>
      <c r="H248" s="9">
        <f t="shared" si="332"/>
        <v>0</v>
      </c>
      <c r="I248" s="9">
        <f t="shared" si="332"/>
        <v>0</v>
      </c>
      <c r="J248" s="9">
        <f t="shared" si="332"/>
        <v>0</v>
      </c>
      <c r="K248" s="9">
        <f t="shared" si="332"/>
        <v>0</v>
      </c>
      <c r="L248" s="9">
        <f t="shared" si="332"/>
        <v>0</v>
      </c>
      <c r="M248" s="9">
        <f t="shared" si="332"/>
        <v>950</v>
      </c>
      <c r="N248" s="9">
        <f t="shared" si="332"/>
        <v>0</v>
      </c>
      <c r="O248" s="9">
        <f t="shared" si="332"/>
        <v>0</v>
      </c>
      <c r="P248" s="9">
        <f t="shared" si="332"/>
        <v>0</v>
      </c>
      <c r="Q248" s="9">
        <f t="shared" si="332"/>
        <v>0</v>
      </c>
      <c r="R248" s="9">
        <f t="shared" si="332"/>
        <v>0</v>
      </c>
      <c r="S248" s="9">
        <f t="shared" si="332"/>
        <v>950</v>
      </c>
      <c r="T248" s="9">
        <f t="shared" si="332"/>
        <v>0</v>
      </c>
      <c r="U248" s="9">
        <f t="shared" si="330"/>
        <v>0</v>
      </c>
      <c r="V248" s="9">
        <f t="shared" si="330"/>
        <v>0</v>
      </c>
      <c r="W248" s="9">
        <f t="shared" si="330"/>
        <v>0</v>
      </c>
      <c r="X248" s="9">
        <f t="shared" si="330"/>
        <v>0</v>
      </c>
      <c r="Y248" s="9">
        <f t="shared" si="330"/>
        <v>950</v>
      </c>
      <c r="Z248" s="9">
        <f t="shared" si="330"/>
        <v>0</v>
      </c>
      <c r="AA248" s="87">
        <f t="shared" si="331"/>
        <v>0</v>
      </c>
      <c r="AB248" s="87">
        <f t="shared" si="331"/>
        <v>0</v>
      </c>
      <c r="AC248" s="87">
        <f t="shared" si="331"/>
        <v>0</v>
      </c>
      <c r="AD248" s="87">
        <f t="shared" si="331"/>
        <v>0</v>
      </c>
      <c r="AE248" s="87">
        <f t="shared" si="331"/>
        <v>950</v>
      </c>
      <c r="AF248" s="87">
        <f t="shared" si="331"/>
        <v>0</v>
      </c>
      <c r="AG248" s="9">
        <f t="shared" si="331"/>
        <v>0</v>
      </c>
      <c r="AH248" s="9">
        <f t="shared" si="331"/>
        <v>0</v>
      </c>
      <c r="AI248" s="9">
        <f t="shared" si="331"/>
        <v>0</v>
      </c>
      <c r="AJ248" s="9">
        <f t="shared" si="331"/>
        <v>0</v>
      </c>
      <c r="AK248" s="9">
        <f t="shared" si="331"/>
        <v>950</v>
      </c>
      <c r="AL248" s="9">
        <f t="shared" si="331"/>
        <v>0</v>
      </c>
    </row>
    <row r="249" spans="1:38" ht="100.5" hidden="1" customHeight="1">
      <c r="A249" s="46" t="s">
        <v>129</v>
      </c>
      <c r="B249" s="27">
        <f>B248</f>
        <v>906</v>
      </c>
      <c r="C249" s="27" t="s">
        <v>80</v>
      </c>
      <c r="D249" s="27" t="s">
        <v>33</v>
      </c>
      <c r="E249" s="27" t="s">
        <v>130</v>
      </c>
      <c r="F249" s="27"/>
      <c r="G249" s="9">
        <f t="shared" si="332"/>
        <v>950</v>
      </c>
      <c r="H249" s="9">
        <f t="shared" si="332"/>
        <v>0</v>
      </c>
      <c r="I249" s="9">
        <f t="shared" si="332"/>
        <v>0</v>
      </c>
      <c r="J249" s="9">
        <f t="shared" si="332"/>
        <v>0</v>
      </c>
      <c r="K249" s="9">
        <f t="shared" si="332"/>
        <v>0</v>
      </c>
      <c r="L249" s="9">
        <f t="shared" si="332"/>
        <v>0</v>
      </c>
      <c r="M249" s="9">
        <f t="shared" si="332"/>
        <v>950</v>
      </c>
      <c r="N249" s="9">
        <f t="shared" si="332"/>
        <v>0</v>
      </c>
      <c r="O249" s="9">
        <f t="shared" si="332"/>
        <v>0</v>
      </c>
      <c r="P249" s="9">
        <f t="shared" si="332"/>
        <v>0</v>
      </c>
      <c r="Q249" s="9">
        <f t="shared" si="332"/>
        <v>0</v>
      </c>
      <c r="R249" s="9">
        <f t="shared" si="332"/>
        <v>0</v>
      </c>
      <c r="S249" s="9">
        <f t="shared" si="332"/>
        <v>950</v>
      </c>
      <c r="T249" s="9">
        <f t="shared" si="332"/>
        <v>0</v>
      </c>
      <c r="U249" s="9">
        <f t="shared" si="330"/>
        <v>0</v>
      </c>
      <c r="V249" s="9">
        <f t="shared" si="330"/>
        <v>0</v>
      </c>
      <c r="W249" s="9">
        <f t="shared" si="330"/>
        <v>0</v>
      </c>
      <c r="X249" s="9">
        <f t="shared" si="330"/>
        <v>0</v>
      </c>
      <c r="Y249" s="9">
        <f t="shared" si="330"/>
        <v>950</v>
      </c>
      <c r="Z249" s="9">
        <f t="shared" si="330"/>
        <v>0</v>
      </c>
      <c r="AA249" s="87">
        <f t="shared" si="331"/>
        <v>0</v>
      </c>
      <c r="AB249" s="87">
        <f t="shared" si="331"/>
        <v>0</v>
      </c>
      <c r="AC249" s="87">
        <f t="shared" si="331"/>
        <v>0</v>
      </c>
      <c r="AD249" s="87">
        <f t="shared" si="331"/>
        <v>0</v>
      </c>
      <c r="AE249" s="87">
        <f t="shared" si="331"/>
        <v>950</v>
      </c>
      <c r="AF249" s="87">
        <f t="shared" si="331"/>
        <v>0</v>
      </c>
      <c r="AG249" s="9">
        <f t="shared" si="331"/>
        <v>0</v>
      </c>
      <c r="AH249" s="9">
        <f t="shared" si="331"/>
        <v>0</v>
      </c>
      <c r="AI249" s="9">
        <f t="shared" si="331"/>
        <v>0</v>
      </c>
      <c r="AJ249" s="9">
        <f t="shared" si="331"/>
        <v>0</v>
      </c>
      <c r="AK249" s="9">
        <f t="shared" si="331"/>
        <v>950</v>
      </c>
      <c r="AL249" s="9">
        <f t="shared" si="331"/>
        <v>0</v>
      </c>
    </row>
    <row r="250" spans="1:38" ht="33.6" hidden="1">
      <c r="A250" s="26" t="s">
        <v>12</v>
      </c>
      <c r="B250" s="27">
        <f>B247</f>
        <v>906</v>
      </c>
      <c r="C250" s="27" t="s">
        <v>80</v>
      </c>
      <c r="D250" s="27" t="s">
        <v>33</v>
      </c>
      <c r="E250" s="27" t="s">
        <v>130</v>
      </c>
      <c r="F250" s="27" t="s">
        <v>13</v>
      </c>
      <c r="G250" s="9">
        <f t="shared" si="332"/>
        <v>950</v>
      </c>
      <c r="H250" s="9">
        <f t="shared" si="332"/>
        <v>0</v>
      </c>
      <c r="I250" s="9">
        <f t="shared" si="332"/>
        <v>0</v>
      </c>
      <c r="J250" s="9">
        <f t="shared" si="332"/>
        <v>0</v>
      </c>
      <c r="K250" s="9">
        <f t="shared" si="332"/>
        <v>0</v>
      </c>
      <c r="L250" s="9">
        <f t="shared" si="332"/>
        <v>0</v>
      </c>
      <c r="M250" s="9">
        <f t="shared" si="332"/>
        <v>950</v>
      </c>
      <c r="N250" s="9">
        <f t="shared" si="332"/>
        <v>0</v>
      </c>
      <c r="O250" s="9">
        <f t="shared" si="332"/>
        <v>0</v>
      </c>
      <c r="P250" s="9">
        <f t="shared" si="332"/>
        <v>0</v>
      </c>
      <c r="Q250" s="9">
        <f t="shared" si="332"/>
        <v>0</v>
      </c>
      <c r="R250" s="9">
        <f t="shared" si="332"/>
        <v>0</v>
      </c>
      <c r="S250" s="9">
        <f t="shared" si="332"/>
        <v>950</v>
      </c>
      <c r="T250" s="9">
        <f t="shared" si="332"/>
        <v>0</v>
      </c>
      <c r="U250" s="9">
        <f t="shared" si="330"/>
        <v>0</v>
      </c>
      <c r="V250" s="9">
        <f t="shared" si="330"/>
        <v>0</v>
      </c>
      <c r="W250" s="9">
        <f t="shared" si="330"/>
        <v>0</v>
      </c>
      <c r="X250" s="9">
        <f t="shared" si="330"/>
        <v>0</v>
      </c>
      <c r="Y250" s="9">
        <f t="shared" si="330"/>
        <v>950</v>
      </c>
      <c r="Z250" s="9">
        <f t="shared" si="330"/>
        <v>0</v>
      </c>
      <c r="AA250" s="87">
        <f t="shared" si="331"/>
        <v>0</v>
      </c>
      <c r="AB250" s="87">
        <f t="shared" si="331"/>
        <v>0</v>
      </c>
      <c r="AC250" s="87">
        <f t="shared" si="331"/>
        <v>0</v>
      </c>
      <c r="AD250" s="87">
        <f t="shared" si="331"/>
        <v>0</v>
      </c>
      <c r="AE250" s="87">
        <f t="shared" si="331"/>
        <v>950</v>
      </c>
      <c r="AF250" s="87">
        <f t="shared" si="331"/>
        <v>0</v>
      </c>
      <c r="AG250" s="9">
        <f t="shared" si="331"/>
        <v>0</v>
      </c>
      <c r="AH250" s="9">
        <f t="shared" si="331"/>
        <v>0</v>
      </c>
      <c r="AI250" s="9">
        <f t="shared" si="331"/>
        <v>0</v>
      </c>
      <c r="AJ250" s="9">
        <f t="shared" si="331"/>
        <v>0</v>
      </c>
      <c r="AK250" s="9">
        <f t="shared" si="331"/>
        <v>950</v>
      </c>
      <c r="AL250" s="9">
        <f t="shared" si="331"/>
        <v>0</v>
      </c>
    </row>
    <row r="251" spans="1:38" ht="33.75" hidden="1" customHeight="1">
      <c r="A251" s="26" t="s">
        <v>131</v>
      </c>
      <c r="B251" s="27">
        <f>B250</f>
        <v>906</v>
      </c>
      <c r="C251" s="27" t="s">
        <v>80</v>
      </c>
      <c r="D251" s="27" t="s">
        <v>33</v>
      </c>
      <c r="E251" s="27" t="s">
        <v>130</v>
      </c>
      <c r="F251" s="27" t="s">
        <v>132</v>
      </c>
      <c r="G251" s="9">
        <v>950</v>
      </c>
      <c r="H251" s="9"/>
      <c r="I251" s="9"/>
      <c r="J251" s="9"/>
      <c r="K251" s="9"/>
      <c r="L251" s="9"/>
      <c r="M251" s="9">
        <f>G251+I251+J251+K251+L251</f>
        <v>950</v>
      </c>
      <c r="N251" s="10">
        <f>H251+L251</f>
        <v>0</v>
      </c>
      <c r="O251" s="9"/>
      <c r="P251" s="9"/>
      <c r="Q251" s="9"/>
      <c r="R251" s="9"/>
      <c r="S251" s="9">
        <f>M251+O251+P251+Q251+R251</f>
        <v>950</v>
      </c>
      <c r="T251" s="10">
        <f>N251+R251</f>
        <v>0</v>
      </c>
      <c r="U251" s="9"/>
      <c r="V251" s="9"/>
      <c r="W251" s="9"/>
      <c r="X251" s="9"/>
      <c r="Y251" s="9">
        <f>S251+U251+V251+W251+X251</f>
        <v>950</v>
      </c>
      <c r="Z251" s="10">
        <f>T251+X251</f>
        <v>0</v>
      </c>
      <c r="AA251" s="87"/>
      <c r="AB251" s="87"/>
      <c r="AC251" s="87"/>
      <c r="AD251" s="87"/>
      <c r="AE251" s="87">
        <f>Y251+AA251+AB251+AC251+AD251</f>
        <v>950</v>
      </c>
      <c r="AF251" s="88">
        <f>Z251+AD251</f>
        <v>0</v>
      </c>
      <c r="AG251" s="9"/>
      <c r="AH251" s="9"/>
      <c r="AI251" s="9"/>
      <c r="AJ251" s="9"/>
      <c r="AK251" s="9">
        <f>AE251+AG251+AH251+AI251+AJ251</f>
        <v>950</v>
      </c>
      <c r="AL251" s="10">
        <f>AF251+AJ251</f>
        <v>0</v>
      </c>
    </row>
    <row r="252" spans="1:38" ht="18.75" hidden="1" customHeight="1">
      <c r="A252" s="26"/>
      <c r="B252" s="27"/>
      <c r="C252" s="27"/>
      <c r="D252" s="27"/>
      <c r="E252" s="27"/>
      <c r="F252" s="27"/>
      <c r="G252" s="9"/>
      <c r="H252" s="9"/>
      <c r="I252" s="9"/>
      <c r="J252" s="9"/>
      <c r="K252" s="9"/>
      <c r="L252" s="9"/>
      <c r="M252" s="9"/>
      <c r="N252" s="10"/>
      <c r="O252" s="9"/>
      <c r="P252" s="9"/>
      <c r="Q252" s="9"/>
      <c r="R252" s="9"/>
      <c r="S252" s="9"/>
      <c r="T252" s="10"/>
      <c r="U252" s="9"/>
      <c r="V252" s="9"/>
      <c r="W252" s="9"/>
      <c r="X252" s="9"/>
      <c r="Y252" s="9"/>
      <c r="Z252" s="10"/>
      <c r="AA252" s="87"/>
      <c r="AB252" s="87"/>
      <c r="AC252" s="87"/>
      <c r="AD252" s="87"/>
      <c r="AE252" s="87"/>
      <c r="AF252" s="88"/>
      <c r="AG252" s="9"/>
      <c r="AH252" s="9"/>
      <c r="AI252" s="9"/>
      <c r="AJ252" s="9"/>
      <c r="AK252" s="9"/>
      <c r="AL252" s="10"/>
    </row>
    <row r="253" spans="1:38" ht="39" hidden="1" customHeight="1">
      <c r="A253" s="24" t="s">
        <v>133</v>
      </c>
      <c r="B253" s="25">
        <v>906</v>
      </c>
      <c r="C253" s="25" t="s">
        <v>80</v>
      </c>
      <c r="D253" s="25" t="s">
        <v>134</v>
      </c>
      <c r="E253" s="25"/>
      <c r="F253" s="25"/>
      <c r="G253" s="13">
        <f t="shared" ref="G253:H253" si="333">G264+G259+G254</f>
        <v>55358</v>
      </c>
      <c r="H253" s="13">
        <f t="shared" si="333"/>
        <v>0</v>
      </c>
      <c r="I253" s="13">
        <f t="shared" ref="I253:N253" si="334">I264+I259+I254</f>
        <v>0</v>
      </c>
      <c r="J253" s="13">
        <f t="shared" si="334"/>
        <v>2435</v>
      </c>
      <c r="K253" s="13">
        <f t="shared" si="334"/>
        <v>0</v>
      </c>
      <c r="L253" s="13">
        <f t="shared" si="334"/>
        <v>0</v>
      </c>
      <c r="M253" s="13">
        <f t="shared" si="334"/>
        <v>57793</v>
      </c>
      <c r="N253" s="13">
        <f t="shared" si="334"/>
        <v>0</v>
      </c>
      <c r="O253" s="13">
        <f t="shared" ref="O253:T253" si="335">O264+O259+O254</f>
        <v>0</v>
      </c>
      <c r="P253" s="13">
        <f t="shared" si="335"/>
        <v>0</v>
      </c>
      <c r="Q253" s="13">
        <f t="shared" si="335"/>
        <v>0</v>
      </c>
      <c r="R253" s="13">
        <f t="shared" si="335"/>
        <v>0</v>
      </c>
      <c r="S253" s="13">
        <f t="shared" si="335"/>
        <v>57793</v>
      </c>
      <c r="T253" s="13">
        <f t="shared" si="335"/>
        <v>0</v>
      </c>
      <c r="U253" s="13">
        <f t="shared" ref="U253:Z253" si="336">U264+U259+U254</f>
        <v>0</v>
      </c>
      <c r="V253" s="13">
        <f t="shared" si="336"/>
        <v>1675</v>
      </c>
      <c r="W253" s="13">
        <f t="shared" si="336"/>
        <v>0</v>
      </c>
      <c r="X253" s="13">
        <f t="shared" si="336"/>
        <v>0</v>
      </c>
      <c r="Y253" s="13">
        <f t="shared" si="336"/>
        <v>59468</v>
      </c>
      <c r="Z253" s="13">
        <f t="shared" si="336"/>
        <v>0</v>
      </c>
      <c r="AA253" s="91">
        <f t="shared" ref="AA253:AF253" si="337">AA264+AA259+AA254</f>
        <v>0</v>
      </c>
      <c r="AB253" s="91">
        <f t="shared" si="337"/>
        <v>1852</v>
      </c>
      <c r="AC253" s="91">
        <f t="shared" si="337"/>
        <v>0</v>
      </c>
      <c r="AD253" s="91">
        <f t="shared" si="337"/>
        <v>0</v>
      </c>
      <c r="AE253" s="91">
        <f t="shared" si="337"/>
        <v>61320</v>
      </c>
      <c r="AF253" s="91">
        <f t="shared" si="337"/>
        <v>0</v>
      </c>
      <c r="AG253" s="13">
        <f t="shared" ref="AG253:AL253" si="338">AG264+AG259+AG254</f>
        <v>0</v>
      </c>
      <c r="AH253" s="13">
        <f t="shared" si="338"/>
        <v>0</v>
      </c>
      <c r="AI253" s="13">
        <f t="shared" si="338"/>
        <v>0</v>
      </c>
      <c r="AJ253" s="13">
        <f t="shared" si="338"/>
        <v>0</v>
      </c>
      <c r="AK253" s="13">
        <f t="shared" si="338"/>
        <v>61320</v>
      </c>
      <c r="AL253" s="13">
        <f t="shared" si="338"/>
        <v>0</v>
      </c>
    </row>
    <row r="254" spans="1:38" ht="34.5" hidden="1" customHeight="1">
      <c r="A254" s="26" t="s">
        <v>457</v>
      </c>
      <c r="B254" s="27">
        <v>906</v>
      </c>
      <c r="C254" s="27" t="s">
        <v>80</v>
      </c>
      <c r="D254" s="27" t="s">
        <v>134</v>
      </c>
      <c r="E254" s="27" t="s">
        <v>419</v>
      </c>
      <c r="F254" s="27"/>
      <c r="G254" s="11">
        <f t="shared" ref="G254:V257" si="339">G255</f>
        <v>242</v>
      </c>
      <c r="H254" s="11">
        <f t="shared" si="339"/>
        <v>0</v>
      </c>
      <c r="I254" s="11">
        <f t="shared" si="339"/>
        <v>0</v>
      </c>
      <c r="J254" s="11">
        <f t="shared" si="339"/>
        <v>0</v>
      </c>
      <c r="K254" s="11">
        <f t="shared" si="339"/>
        <v>0</v>
      </c>
      <c r="L254" s="11">
        <f t="shared" si="339"/>
        <v>0</v>
      </c>
      <c r="M254" s="11">
        <f t="shared" si="339"/>
        <v>242</v>
      </c>
      <c r="N254" s="11">
        <f t="shared" si="339"/>
        <v>0</v>
      </c>
      <c r="O254" s="11">
        <f t="shared" si="339"/>
        <v>0</v>
      </c>
      <c r="P254" s="11">
        <f t="shared" si="339"/>
        <v>0</v>
      </c>
      <c r="Q254" s="11">
        <f t="shared" si="339"/>
        <v>0</v>
      </c>
      <c r="R254" s="11">
        <f t="shared" si="339"/>
        <v>0</v>
      </c>
      <c r="S254" s="11">
        <f t="shared" si="339"/>
        <v>242</v>
      </c>
      <c r="T254" s="11">
        <f t="shared" si="339"/>
        <v>0</v>
      </c>
      <c r="U254" s="11">
        <f t="shared" si="339"/>
        <v>0</v>
      </c>
      <c r="V254" s="11">
        <f t="shared" si="339"/>
        <v>0</v>
      </c>
      <c r="W254" s="11">
        <f t="shared" ref="U254:AJ257" si="340">W255</f>
        <v>0</v>
      </c>
      <c r="X254" s="11">
        <f t="shared" si="340"/>
        <v>0</v>
      </c>
      <c r="Y254" s="11">
        <f t="shared" si="340"/>
        <v>242</v>
      </c>
      <c r="Z254" s="11">
        <f t="shared" si="340"/>
        <v>0</v>
      </c>
      <c r="AA254" s="89">
        <f t="shared" si="340"/>
        <v>0</v>
      </c>
      <c r="AB254" s="89">
        <f t="shared" si="340"/>
        <v>0</v>
      </c>
      <c r="AC254" s="89">
        <f t="shared" si="340"/>
        <v>0</v>
      </c>
      <c r="AD254" s="89">
        <f t="shared" si="340"/>
        <v>0</v>
      </c>
      <c r="AE254" s="89">
        <f t="shared" si="340"/>
        <v>242</v>
      </c>
      <c r="AF254" s="89">
        <f t="shared" si="340"/>
        <v>0</v>
      </c>
      <c r="AG254" s="11">
        <f t="shared" si="340"/>
        <v>0</v>
      </c>
      <c r="AH254" s="11">
        <f t="shared" si="340"/>
        <v>0</v>
      </c>
      <c r="AI254" s="11">
        <f t="shared" si="340"/>
        <v>0</v>
      </c>
      <c r="AJ254" s="11">
        <f t="shared" si="340"/>
        <v>0</v>
      </c>
      <c r="AK254" s="11">
        <f t="shared" ref="AG254:AL257" si="341">AK255</f>
        <v>242</v>
      </c>
      <c r="AL254" s="11">
        <f t="shared" si="341"/>
        <v>0</v>
      </c>
    </row>
    <row r="255" spans="1:38" ht="18" hidden="1" customHeight="1">
      <c r="A255" s="26" t="s">
        <v>15</v>
      </c>
      <c r="B255" s="27">
        <v>906</v>
      </c>
      <c r="C255" s="27" t="s">
        <v>80</v>
      </c>
      <c r="D255" s="27" t="s">
        <v>134</v>
      </c>
      <c r="E255" s="27" t="s">
        <v>420</v>
      </c>
      <c r="F255" s="27"/>
      <c r="G255" s="11">
        <f t="shared" si="339"/>
        <v>242</v>
      </c>
      <c r="H255" s="11">
        <f t="shared" si="339"/>
        <v>0</v>
      </c>
      <c r="I255" s="11">
        <f t="shared" si="339"/>
        <v>0</v>
      </c>
      <c r="J255" s="11">
        <f t="shared" si="339"/>
        <v>0</v>
      </c>
      <c r="K255" s="11">
        <f t="shared" si="339"/>
        <v>0</v>
      </c>
      <c r="L255" s="11">
        <f t="shared" si="339"/>
        <v>0</v>
      </c>
      <c r="M255" s="11">
        <f t="shared" si="339"/>
        <v>242</v>
      </c>
      <c r="N255" s="11">
        <f t="shared" si="339"/>
        <v>0</v>
      </c>
      <c r="O255" s="11">
        <f t="shared" si="339"/>
        <v>0</v>
      </c>
      <c r="P255" s="11">
        <f t="shared" si="339"/>
        <v>0</v>
      </c>
      <c r="Q255" s="11">
        <f t="shared" si="339"/>
        <v>0</v>
      </c>
      <c r="R255" s="11">
        <f t="shared" si="339"/>
        <v>0</v>
      </c>
      <c r="S255" s="11">
        <f t="shared" si="339"/>
        <v>242</v>
      </c>
      <c r="T255" s="11">
        <f t="shared" si="339"/>
        <v>0</v>
      </c>
      <c r="U255" s="11">
        <f t="shared" si="340"/>
        <v>0</v>
      </c>
      <c r="V255" s="11">
        <f t="shared" si="340"/>
        <v>0</v>
      </c>
      <c r="W255" s="11">
        <f t="shared" si="340"/>
        <v>0</v>
      </c>
      <c r="X255" s="11">
        <f t="shared" si="340"/>
        <v>0</v>
      </c>
      <c r="Y255" s="11">
        <f t="shared" si="340"/>
        <v>242</v>
      </c>
      <c r="Z255" s="11">
        <f t="shared" si="340"/>
        <v>0</v>
      </c>
      <c r="AA255" s="89">
        <f t="shared" si="340"/>
        <v>0</v>
      </c>
      <c r="AB255" s="89">
        <f t="shared" si="340"/>
        <v>0</v>
      </c>
      <c r="AC255" s="89">
        <f t="shared" si="340"/>
        <v>0</v>
      </c>
      <c r="AD255" s="89">
        <f t="shared" si="340"/>
        <v>0</v>
      </c>
      <c r="AE255" s="89">
        <f t="shared" si="340"/>
        <v>242</v>
      </c>
      <c r="AF255" s="89">
        <f t="shared" si="340"/>
        <v>0</v>
      </c>
      <c r="AG255" s="11">
        <f t="shared" si="341"/>
        <v>0</v>
      </c>
      <c r="AH255" s="11">
        <f t="shared" si="341"/>
        <v>0</v>
      </c>
      <c r="AI255" s="11">
        <f t="shared" si="341"/>
        <v>0</v>
      </c>
      <c r="AJ255" s="11">
        <f t="shared" si="341"/>
        <v>0</v>
      </c>
      <c r="AK255" s="11">
        <f t="shared" si="341"/>
        <v>242</v>
      </c>
      <c r="AL255" s="11">
        <f t="shared" si="341"/>
        <v>0</v>
      </c>
    </row>
    <row r="256" spans="1:38" ht="50.4" hidden="1">
      <c r="A256" s="26" t="s">
        <v>135</v>
      </c>
      <c r="B256" s="27">
        <v>906</v>
      </c>
      <c r="C256" s="27" t="s">
        <v>80</v>
      </c>
      <c r="D256" s="27" t="s">
        <v>134</v>
      </c>
      <c r="E256" s="27" t="s">
        <v>421</v>
      </c>
      <c r="F256" s="27"/>
      <c r="G256" s="11">
        <f t="shared" si="339"/>
        <v>242</v>
      </c>
      <c r="H256" s="11">
        <f t="shared" si="339"/>
        <v>0</v>
      </c>
      <c r="I256" s="11">
        <f t="shared" si="339"/>
        <v>0</v>
      </c>
      <c r="J256" s="11">
        <f t="shared" si="339"/>
        <v>0</v>
      </c>
      <c r="K256" s="11">
        <f t="shared" si="339"/>
        <v>0</v>
      </c>
      <c r="L256" s="11">
        <f t="shared" si="339"/>
        <v>0</v>
      </c>
      <c r="M256" s="11">
        <f t="shared" si="339"/>
        <v>242</v>
      </c>
      <c r="N256" s="11">
        <f t="shared" si="339"/>
        <v>0</v>
      </c>
      <c r="O256" s="11">
        <f t="shared" si="339"/>
        <v>0</v>
      </c>
      <c r="P256" s="11">
        <f t="shared" si="339"/>
        <v>0</v>
      </c>
      <c r="Q256" s="11">
        <f t="shared" si="339"/>
        <v>0</v>
      </c>
      <c r="R256" s="11">
        <f t="shared" si="339"/>
        <v>0</v>
      </c>
      <c r="S256" s="11">
        <f t="shared" si="339"/>
        <v>242</v>
      </c>
      <c r="T256" s="11">
        <f t="shared" si="339"/>
        <v>0</v>
      </c>
      <c r="U256" s="11">
        <f t="shared" si="340"/>
        <v>0</v>
      </c>
      <c r="V256" s="11">
        <f t="shared" si="340"/>
        <v>0</v>
      </c>
      <c r="W256" s="11">
        <f t="shared" si="340"/>
        <v>0</v>
      </c>
      <c r="X256" s="11">
        <f t="shared" si="340"/>
        <v>0</v>
      </c>
      <c r="Y256" s="11">
        <f t="shared" si="340"/>
        <v>242</v>
      </c>
      <c r="Z256" s="11">
        <f t="shared" si="340"/>
        <v>0</v>
      </c>
      <c r="AA256" s="89">
        <f t="shared" si="340"/>
        <v>0</v>
      </c>
      <c r="AB256" s="89">
        <f t="shared" si="340"/>
        <v>0</v>
      </c>
      <c r="AC256" s="89">
        <f t="shared" si="340"/>
        <v>0</v>
      </c>
      <c r="AD256" s="89">
        <f t="shared" si="340"/>
        <v>0</v>
      </c>
      <c r="AE256" s="89">
        <f t="shared" si="340"/>
        <v>242</v>
      </c>
      <c r="AF256" s="89">
        <f t="shared" si="340"/>
        <v>0</v>
      </c>
      <c r="AG256" s="11">
        <f t="shared" si="341"/>
        <v>0</v>
      </c>
      <c r="AH256" s="11">
        <f t="shared" si="341"/>
        <v>0</v>
      </c>
      <c r="AI256" s="11">
        <f t="shared" si="341"/>
        <v>0</v>
      </c>
      <c r="AJ256" s="11">
        <f t="shared" si="341"/>
        <v>0</v>
      </c>
      <c r="AK256" s="11">
        <f t="shared" si="341"/>
        <v>242</v>
      </c>
      <c r="AL256" s="11">
        <f t="shared" si="341"/>
        <v>0</v>
      </c>
    </row>
    <row r="257" spans="1:38" ht="33.6" hidden="1">
      <c r="A257" s="26" t="s">
        <v>244</v>
      </c>
      <c r="B257" s="27">
        <v>906</v>
      </c>
      <c r="C257" s="27" t="s">
        <v>80</v>
      </c>
      <c r="D257" s="27" t="s">
        <v>134</v>
      </c>
      <c r="E257" s="27" t="s">
        <v>421</v>
      </c>
      <c r="F257" s="27" t="s">
        <v>31</v>
      </c>
      <c r="G257" s="11">
        <f t="shared" si="339"/>
        <v>242</v>
      </c>
      <c r="H257" s="11">
        <f t="shared" si="339"/>
        <v>0</v>
      </c>
      <c r="I257" s="11">
        <f t="shared" si="339"/>
        <v>0</v>
      </c>
      <c r="J257" s="11">
        <f t="shared" si="339"/>
        <v>0</v>
      </c>
      <c r="K257" s="11">
        <f t="shared" si="339"/>
        <v>0</v>
      </c>
      <c r="L257" s="11">
        <f t="shared" si="339"/>
        <v>0</v>
      </c>
      <c r="M257" s="11">
        <f t="shared" si="339"/>
        <v>242</v>
      </c>
      <c r="N257" s="11">
        <f t="shared" si="339"/>
        <v>0</v>
      </c>
      <c r="O257" s="11">
        <f t="shared" si="339"/>
        <v>0</v>
      </c>
      <c r="P257" s="11">
        <f t="shared" si="339"/>
        <v>0</v>
      </c>
      <c r="Q257" s="11">
        <f t="shared" si="339"/>
        <v>0</v>
      </c>
      <c r="R257" s="11">
        <f t="shared" si="339"/>
        <v>0</v>
      </c>
      <c r="S257" s="11">
        <f t="shared" si="339"/>
        <v>242</v>
      </c>
      <c r="T257" s="11">
        <f t="shared" si="339"/>
        <v>0</v>
      </c>
      <c r="U257" s="11">
        <f t="shared" si="340"/>
        <v>0</v>
      </c>
      <c r="V257" s="11">
        <f t="shared" si="340"/>
        <v>0</v>
      </c>
      <c r="W257" s="11">
        <f t="shared" si="340"/>
        <v>0</v>
      </c>
      <c r="X257" s="11">
        <f t="shared" si="340"/>
        <v>0</v>
      </c>
      <c r="Y257" s="11">
        <f t="shared" si="340"/>
        <v>242</v>
      </c>
      <c r="Z257" s="11">
        <f t="shared" si="340"/>
        <v>0</v>
      </c>
      <c r="AA257" s="89">
        <f t="shared" si="340"/>
        <v>0</v>
      </c>
      <c r="AB257" s="89">
        <f t="shared" si="340"/>
        <v>0</v>
      </c>
      <c r="AC257" s="89">
        <f t="shared" si="340"/>
        <v>0</v>
      </c>
      <c r="AD257" s="89">
        <f t="shared" si="340"/>
        <v>0</v>
      </c>
      <c r="AE257" s="89">
        <f t="shared" si="340"/>
        <v>242</v>
      </c>
      <c r="AF257" s="89">
        <f t="shared" si="340"/>
        <v>0</v>
      </c>
      <c r="AG257" s="11">
        <f t="shared" si="341"/>
        <v>0</v>
      </c>
      <c r="AH257" s="11">
        <f t="shared" si="341"/>
        <v>0</v>
      </c>
      <c r="AI257" s="11">
        <f t="shared" si="341"/>
        <v>0</v>
      </c>
      <c r="AJ257" s="11">
        <f t="shared" si="341"/>
        <v>0</v>
      </c>
      <c r="AK257" s="11">
        <f t="shared" si="341"/>
        <v>242</v>
      </c>
      <c r="AL257" s="11">
        <f t="shared" si="341"/>
        <v>0</v>
      </c>
    </row>
    <row r="258" spans="1:38" ht="33.6" hidden="1">
      <c r="A258" s="26" t="s">
        <v>37</v>
      </c>
      <c r="B258" s="27">
        <v>906</v>
      </c>
      <c r="C258" s="27" t="s">
        <v>80</v>
      </c>
      <c r="D258" s="27" t="s">
        <v>134</v>
      </c>
      <c r="E258" s="27" t="s">
        <v>421</v>
      </c>
      <c r="F258" s="27" t="s">
        <v>38</v>
      </c>
      <c r="G258" s="9">
        <v>242</v>
      </c>
      <c r="H258" s="9"/>
      <c r="I258" s="9"/>
      <c r="J258" s="9"/>
      <c r="K258" s="9"/>
      <c r="L258" s="9"/>
      <c r="M258" s="9">
        <f>G258+I258+J258+K258+L258</f>
        <v>242</v>
      </c>
      <c r="N258" s="10">
        <f>H258+L258</f>
        <v>0</v>
      </c>
      <c r="O258" s="9"/>
      <c r="P258" s="9"/>
      <c r="Q258" s="9"/>
      <c r="R258" s="9"/>
      <c r="S258" s="9">
        <f>M258+O258+P258+Q258+R258</f>
        <v>242</v>
      </c>
      <c r="T258" s="10">
        <f>N258+R258</f>
        <v>0</v>
      </c>
      <c r="U258" s="9"/>
      <c r="V258" s="9"/>
      <c r="W258" s="9"/>
      <c r="X258" s="9"/>
      <c r="Y258" s="9">
        <f>S258+U258+V258+W258+X258</f>
        <v>242</v>
      </c>
      <c r="Z258" s="10">
        <f>T258+X258</f>
        <v>0</v>
      </c>
      <c r="AA258" s="87"/>
      <c r="AB258" s="87"/>
      <c r="AC258" s="87"/>
      <c r="AD258" s="87"/>
      <c r="AE258" s="87">
        <f>Y258+AA258+AB258+AC258+AD258</f>
        <v>242</v>
      </c>
      <c r="AF258" s="88">
        <f>Z258+AD258</f>
        <v>0</v>
      </c>
      <c r="AG258" s="9"/>
      <c r="AH258" s="9"/>
      <c r="AI258" s="9"/>
      <c r="AJ258" s="9"/>
      <c r="AK258" s="9">
        <f>AE258+AG258+AH258+AI258+AJ258</f>
        <v>242</v>
      </c>
      <c r="AL258" s="10">
        <f>AF258+AJ258</f>
        <v>0</v>
      </c>
    </row>
    <row r="259" spans="1:38" ht="84" hidden="1">
      <c r="A259" s="26" t="s">
        <v>119</v>
      </c>
      <c r="B259" s="27">
        <v>906</v>
      </c>
      <c r="C259" s="27" t="s">
        <v>80</v>
      </c>
      <c r="D259" s="27" t="s">
        <v>134</v>
      </c>
      <c r="E259" s="27" t="s">
        <v>120</v>
      </c>
      <c r="F259" s="27"/>
      <c r="G259" s="11">
        <f t="shared" ref="G259:V262" si="342">G260</f>
        <v>88</v>
      </c>
      <c r="H259" s="11">
        <f t="shared" si="342"/>
        <v>0</v>
      </c>
      <c r="I259" s="11">
        <f t="shared" si="342"/>
        <v>0</v>
      </c>
      <c r="J259" s="11">
        <f t="shared" si="342"/>
        <v>0</v>
      </c>
      <c r="K259" s="11">
        <f t="shared" si="342"/>
        <v>0</v>
      </c>
      <c r="L259" s="11">
        <f t="shared" si="342"/>
        <v>0</v>
      </c>
      <c r="M259" s="11">
        <f t="shared" si="342"/>
        <v>88</v>
      </c>
      <c r="N259" s="11">
        <f t="shared" si="342"/>
        <v>0</v>
      </c>
      <c r="O259" s="11">
        <f t="shared" si="342"/>
        <v>0</v>
      </c>
      <c r="P259" s="11">
        <f t="shared" si="342"/>
        <v>0</v>
      </c>
      <c r="Q259" s="11">
        <f t="shared" si="342"/>
        <v>0</v>
      </c>
      <c r="R259" s="11">
        <f t="shared" si="342"/>
        <v>0</v>
      </c>
      <c r="S259" s="11">
        <f t="shared" si="342"/>
        <v>88</v>
      </c>
      <c r="T259" s="11">
        <f t="shared" si="342"/>
        <v>0</v>
      </c>
      <c r="U259" s="11">
        <f t="shared" si="342"/>
        <v>0</v>
      </c>
      <c r="V259" s="11">
        <f t="shared" si="342"/>
        <v>0</v>
      </c>
      <c r="W259" s="11">
        <f t="shared" ref="U259:AJ262" si="343">W260</f>
        <v>0</v>
      </c>
      <c r="X259" s="11">
        <f t="shared" si="343"/>
        <v>0</v>
      </c>
      <c r="Y259" s="11">
        <f t="shared" si="343"/>
        <v>88</v>
      </c>
      <c r="Z259" s="11">
        <f t="shared" si="343"/>
        <v>0</v>
      </c>
      <c r="AA259" s="89">
        <f t="shared" si="343"/>
        <v>0</v>
      </c>
      <c r="AB259" s="89">
        <f t="shared" si="343"/>
        <v>0</v>
      </c>
      <c r="AC259" s="89">
        <f t="shared" si="343"/>
        <v>0</v>
      </c>
      <c r="AD259" s="89">
        <f t="shared" si="343"/>
        <v>0</v>
      </c>
      <c r="AE259" s="89">
        <f t="shared" si="343"/>
        <v>88</v>
      </c>
      <c r="AF259" s="89">
        <f t="shared" si="343"/>
        <v>0</v>
      </c>
      <c r="AG259" s="11">
        <f t="shared" si="343"/>
        <v>0</v>
      </c>
      <c r="AH259" s="11">
        <f t="shared" si="343"/>
        <v>0</v>
      </c>
      <c r="AI259" s="11">
        <f t="shared" si="343"/>
        <v>0</v>
      </c>
      <c r="AJ259" s="11">
        <f t="shared" si="343"/>
        <v>0</v>
      </c>
      <c r="AK259" s="11">
        <f t="shared" ref="AG259:AL262" si="344">AK260</f>
        <v>88</v>
      </c>
      <c r="AL259" s="11">
        <f t="shared" si="344"/>
        <v>0</v>
      </c>
    </row>
    <row r="260" spans="1:38" ht="18.75" hidden="1" customHeight="1">
      <c r="A260" s="26" t="s">
        <v>15</v>
      </c>
      <c r="B260" s="27">
        <v>906</v>
      </c>
      <c r="C260" s="27" t="s">
        <v>80</v>
      </c>
      <c r="D260" s="27" t="s">
        <v>134</v>
      </c>
      <c r="E260" s="27" t="s">
        <v>151</v>
      </c>
      <c r="F260" s="27"/>
      <c r="G260" s="11">
        <f t="shared" si="342"/>
        <v>88</v>
      </c>
      <c r="H260" s="11">
        <f t="shared" si="342"/>
        <v>0</v>
      </c>
      <c r="I260" s="11">
        <f t="shared" si="342"/>
        <v>0</v>
      </c>
      <c r="J260" s="11">
        <f t="shared" si="342"/>
        <v>0</v>
      </c>
      <c r="K260" s="11">
        <f t="shared" si="342"/>
        <v>0</v>
      </c>
      <c r="L260" s="11">
        <f t="shared" si="342"/>
        <v>0</v>
      </c>
      <c r="M260" s="11">
        <f t="shared" si="342"/>
        <v>88</v>
      </c>
      <c r="N260" s="11">
        <f t="shared" si="342"/>
        <v>0</v>
      </c>
      <c r="O260" s="11">
        <f t="shared" si="342"/>
        <v>0</v>
      </c>
      <c r="P260" s="11">
        <f t="shared" si="342"/>
        <v>0</v>
      </c>
      <c r="Q260" s="11">
        <f t="shared" si="342"/>
        <v>0</v>
      </c>
      <c r="R260" s="11">
        <f t="shared" si="342"/>
        <v>0</v>
      </c>
      <c r="S260" s="11">
        <f t="shared" si="342"/>
        <v>88</v>
      </c>
      <c r="T260" s="11">
        <f t="shared" si="342"/>
        <v>0</v>
      </c>
      <c r="U260" s="11">
        <f t="shared" si="343"/>
        <v>0</v>
      </c>
      <c r="V260" s="11">
        <f t="shared" si="343"/>
        <v>0</v>
      </c>
      <c r="W260" s="11">
        <f t="shared" si="343"/>
        <v>0</v>
      </c>
      <c r="X260" s="11">
        <f t="shared" si="343"/>
        <v>0</v>
      </c>
      <c r="Y260" s="11">
        <f t="shared" si="343"/>
        <v>88</v>
      </c>
      <c r="Z260" s="11">
        <f t="shared" si="343"/>
        <v>0</v>
      </c>
      <c r="AA260" s="89">
        <f t="shared" si="343"/>
        <v>0</v>
      </c>
      <c r="AB260" s="89">
        <f t="shared" si="343"/>
        <v>0</v>
      </c>
      <c r="AC260" s="89">
        <f t="shared" si="343"/>
        <v>0</v>
      </c>
      <c r="AD260" s="89">
        <f t="shared" si="343"/>
        <v>0</v>
      </c>
      <c r="AE260" s="89">
        <f t="shared" si="343"/>
        <v>88</v>
      </c>
      <c r="AF260" s="89">
        <f t="shared" si="343"/>
        <v>0</v>
      </c>
      <c r="AG260" s="11">
        <f t="shared" si="344"/>
        <v>0</v>
      </c>
      <c r="AH260" s="11">
        <f t="shared" si="344"/>
        <v>0</v>
      </c>
      <c r="AI260" s="11">
        <f t="shared" si="344"/>
        <v>0</v>
      </c>
      <c r="AJ260" s="11">
        <f t="shared" si="344"/>
        <v>0</v>
      </c>
      <c r="AK260" s="11">
        <f t="shared" si="344"/>
        <v>88</v>
      </c>
      <c r="AL260" s="11">
        <f t="shared" si="344"/>
        <v>0</v>
      </c>
    </row>
    <row r="261" spans="1:38" ht="50.4" hidden="1">
      <c r="A261" s="26" t="s">
        <v>135</v>
      </c>
      <c r="B261" s="27">
        <v>906</v>
      </c>
      <c r="C261" s="27" t="s">
        <v>80</v>
      </c>
      <c r="D261" s="27" t="s">
        <v>134</v>
      </c>
      <c r="E261" s="27" t="s">
        <v>439</v>
      </c>
      <c r="F261" s="27"/>
      <c r="G261" s="11">
        <f t="shared" si="342"/>
        <v>88</v>
      </c>
      <c r="H261" s="11">
        <f t="shared" si="342"/>
        <v>0</v>
      </c>
      <c r="I261" s="11">
        <f t="shared" si="342"/>
        <v>0</v>
      </c>
      <c r="J261" s="11">
        <f t="shared" si="342"/>
        <v>0</v>
      </c>
      <c r="K261" s="11">
        <f t="shared" si="342"/>
        <v>0</v>
      </c>
      <c r="L261" s="11">
        <f t="shared" si="342"/>
        <v>0</v>
      </c>
      <c r="M261" s="11">
        <f t="shared" si="342"/>
        <v>88</v>
      </c>
      <c r="N261" s="11">
        <f t="shared" si="342"/>
        <v>0</v>
      </c>
      <c r="O261" s="11">
        <f t="shared" si="342"/>
        <v>0</v>
      </c>
      <c r="P261" s="11">
        <f t="shared" si="342"/>
        <v>0</v>
      </c>
      <c r="Q261" s="11">
        <f t="shared" si="342"/>
        <v>0</v>
      </c>
      <c r="R261" s="11">
        <f t="shared" si="342"/>
        <v>0</v>
      </c>
      <c r="S261" s="11">
        <f t="shared" si="342"/>
        <v>88</v>
      </c>
      <c r="T261" s="11">
        <f t="shared" si="342"/>
        <v>0</v>
      </c>
      <c r="U261" s="11">
        <f t="shared" si="343"/>
        <v>0</v>
      </c>
      <c r="V261" s="11">
        <f t="shared" si="343"/>
        <v>0</v>
      </c>
      <c r="W261" s="11">
        <f t="shared" si="343"/>
        <v>0</v>
      </c>
      <c r="X261" s="11">
        <f t="shared" si="343"/>
        <v>0</v>
      </c>
      <c r="Y261" s="11">
        <f t="shared" si="343"/>
        <v>88</v>
      </c>
      <c r="Z261" s="11">
        <f t="shared" si="343"/>
        <v>0</v>
      </c>
      <c r="AA261" s="89">
        <f t="shared" si="343"/>
        <v>0</v>
      </c>
      <c r="AB261" s="89">
        <f t="shared" si="343"/>
        <v>0</v>
      </c>
      <c r="AC261" s="89">
        <f t="shared" si="343"/>
        <v>0</v>
      </c>
      <c r="AD261" s="89">
        <f t="shared" si="343"/>
        <v>0</v>
      </c>
      <c r="AE261" s="89">
        <f t="shared" si="343"/>
        <v>88</v>
      </c>
      <c r="AF261" s="89">
        <f t="shared" si="343"/>
        <v>0</v>
      </c>
      <c r="AG261" s="11">
        <f t="shared" si="344"/>
        <v>0</v>
      </c>
      <c r="AH261" s="11">
        <f t="shared" si="344"/>
        <v>0</v>
      </c>
      <c r="AI261" s="11">
        <f t="shared" si="344"/>
        <v>0</v>
      </c>
      <c r="AJ261" s="11">
        <f t="shared" si="344"/>
        <v>0</v>
      </c>
      <c r="AK261" s="11">
        <f t="shared" si="344"/>
        <v>88</v>
      </c>
      <c r="AL261" s="11">
        <f t="shared" si="344"/>
        <v>0</v>
      </c>
    </row>
    <row r="262" spans="1:38" ht="33.6" hidden="1">
      <c r="A262" s="26" t="s">
        <v>244</v>
      </c>
      <c r="B262" s="27">
        <v>906</v>
      </c>
      <c r="C262" s="27" t="s">
        <v>80</v>
      </c>
      <c r="D262" s="27" t="s">
        <v>134</v>
      </c>
      <c r="E262" s="27" t="s">
        <v>439</v>
      </c>
      <c r="F262" s="27" t="s">
        <v>31</v>
      </c>
      <c r="G262" s="9">
        <f t="shared" si="342"/>
        <v>88</v>
      </c>
      <c r="H262" s="9">
        <f t="shared" si="342"/>
        <v>0</v>
      </c>
      <c r="I262" s="9">
        <f t="shared" si="342"/>
        <v>0</v>
      </c>
      <c r="J262" s="9">
        <f t="shared" si="342"/>
        <v>0</v>
      </c>
      <c r="K262" s="9">
        <f t="shared" si="342"/>
        <v>0</v>
      </c>
      <c r="L262" s="9">
        <f t="shared" si="342"/>
        <v>0</v>
      </c>
      <c r="M262" s="9">
        <f t="shared" si="342"/>
        <v>88</v>
      </c>
      <c r="N262" s="9">
        <f t="shared" si="342"/>
        <v>0</v>
      </c>
      <c r="O262" s="9">
        <f t="shared" si="342"/>
        <v>0</v>
      </c>
      <c r="P262" s="9">
        <f t="shared" si="342"/>
        <v>0</v>
      </c>
      <c r="Q262" s="9">
        <f t="shared" si="342"/>
        <v>0</v>
      </c>
      <c r="R262" s="9">
        <f t="shared" si="342"/>
        <v>0</v>
      </c>
      <c r="S262" s="9">
        <f t="shared" si="342"/>
        <v>88</v>
      </c>
      <c r="T262" s="9">
        <f t="shared" si="342"/>
        <v>0</v>
      </c>
      <c r="U262" s="9">
        <f t="shared" si="343"/>
        <v>0</v>
      </c>
      <c r="V262" s="9">
        <f t="shared" si="343"/>
        <v>0</v>
      </c>
      <c r="W262" s="9">
        <f t="shared" si="343"/>
        <v>0</v>
      </c>
      <c r="X262" s="9">
        <f t="shared" si="343"/>
        <v>0</v>
      </c>
      <c r="Y262" s="9">
        <f t="shared" si="343"/>
        <v>88</v>
      </c>
      <c r="Z262" s="9">
        <f t="shared" si="343"/>
        <v>0</v>
      </c>
      <c r="AA262" s="87">
        <f t="shared" si="343"/>
        <v>0</v>
      </c>
      <c r="AB262" s="87">
        <f t="shared" si="343"/>
        <v>0</v>
      </c>
      <c r="AC262" s="87">
        <f t="shared" si="343"/>
        <v>0</v>
      </c>
      <c r="AD262" s="87">
        <f t="shared" si="343"/>
        <v>0</v>
      </c>
      <c r="AE262" s="87">
        <f t="shared" si="343"/>
        <v>88</v>
      </c>
      <c r="AF262" s="87">
        <f t="shared" si="343"/>
        <v>0</v>
      </c>
      <c r="AG262" s="9">
        <f t="shared" si="344"/>
        <v>0</v>
      </c>
      <c r="AH262" s="9">
        <f t="shared" si="344"/>
        <v>0</v>
      </c>
      <c r="AI262" s="9">
        <f t="shared" si="344"/>
        <v>0</v>
      </c>
      <c r="AJ262" s="9">
        <f t="shared" si="344"/>
        <v>0</v>
      </c>
      <c r="AK262" s="9">
        <f t="shared" si="344"/>
        <v>88</v>
      </c>
      <c r="AL262" s="9">
        <f t="shared" si="344"/>
        <v>0</v>
      </c>
    </row>
    <row r="263" spans="1:38" ht="33.6" hidden="1">
      <c r="A263" s="26" t="s">
        <v>37</v>
      </c>
      <c r="B263" s="27">
        <v>906</v>
      </c>
      <c r="C263" s="27" t="s">
        <v>80</v>
      </c>
      <c r="D263" s="27" t="s">
        <v>134</v>
      </c>
      <c r="E263" s="27" t="s">
        <v>439</v>
      </c>
      <c r="F263" s="27" t="s">
        <v>38</v>
      </c>
      <c r="G263" s="9">
        <v>88</v>
      </c>
      <c r="H263" s="9"/>
      <c r="I263" s="9"/>
      <c r="J263" s="9"/>
      <c r="K263" s="9"/>
      <c r="L263" s="9"/>
      <c r="M263" s="9">
        <f>G263+I263+J263+K263+L263</f>
        <v>88</v>
      </c>
      <c r="N263" s="10">
        <f>H263+L263</f>
        <v>0</v>
      </c>
      <c r="O263" s="9"/>
      <c r="P263" s="9"/>
      <c r="Q263" s="9"/>
      <c r="R263" s="9"/>
      <c r="S263" s="9">
        <f>M263+O263+P263+Q263+R263</f>
        <v>88</v>
      </c>
      <c r="T263" s="10">
        <f>N263+R263</f>
        <v>0</v>
      </c>
      <c r="U263" s="9"/>
      <c r="V263" s="9"/>
      <c r="W263" s="9"/>
      <c r="X263" s="9"/>
      <c r="Y263" s="9">
        <f>S263+U263+V263+W263+X263</f>
        <v>88</v>
      </c>
      <c r="Z263" s="10">
        <f>T263+X263</f>
        <v>0</v>
      </c>
      <c r="AA263" s="87"/>
      <c r="AB263" s="87"/>
      <c r="AC263" s="87"/>
      <c r="AD263" s="87"/>
      <c r="AE263" s="87">
        <f>Y263+AA263+AB263+AC263+AD263</f>
        <v>88</v>
      </c>
      <c r="AF263" s="88">
        <f>Z263+AD263</f>
        <v>0</v>
      </c>
      <c r="AG263" s="9"/>
      <c r="AH263" s="9"/>
      <c r="AI263" s="9"/>
      <c r="AJ263" s="9"/>
      <c r="AK263" s="9">
        <f>AE263+AG263+AH263+AI263+AJ263</f>
        <v>88</v>
      </c>
      <c r="AL263" s="10">
        <f>AF263+AJ263</f>
        <v>0</v>
      </c>
    </row>
    <row r="264" spans="1:38" ht="50.4" hidden="1">
      <c r="A264" s="29" t="s">
        <v>455</v>
      </c>
      <c r="B264" s="27">
        <f>B253</f>
        <v>906</v>
      </c>
      <c r="C264" s="27" t="s">
        <v>80</v>
      </c>
      <c r="D264" s="27" t="s">
        <v>134</v>
      </c>
      <c r="E264" s="27" t="s">
        <v>136</v>
      </c>
      <c r="F264" s="27"/>
      <c r="G264" s="11">
        <f t="shared" ref="G264:H264" si="345">G266+G269+G273</f>
        <v>55028</v>
      </c>
      <c r="H264" s="11">
        <f t="shared" si="345"/>
        <v>0</v>
      </c>
      <c r="I264" s="11">
        <f t="shared" ref="I264:N264" si="346">I266+I269+I273</f>
        <v>0</v>
      </c>
      <c r="J264" s="11">
        <f t="shared" si="346"/>
        <v>2435</v>
      </c>
      <c r="K264" s="11">
        <f t="shared" si="346"/>
        <v>0</v>
      </c>
      <c r="L264" s="11">
        <f t="shared" si="346"/>
        <v>0</v>
      </c>
      <c r="M264" s="11">
        <f t="shared" si="346"/>
        <v>57463</v>
      </c>
      <c r="N264" s="11">
        <f t="shared" si="346"/>
        <v>0</v>
      </c>
      <c r="O264" s="11">
        <f t="shared" ref="O264:T264" si="347">O266+O269+O273</f>
        <v>0</v>
      </c>
      <c r="P264" s="11">
        <f t="shared" si="347"/>
        <v>0</v>
      </c>
      <c r="Q264" s="11">
        <f t="shared" si="347"/>
        <v>0</v>
      </c>
      <c r="R264" s="11">
        <f t="shared" si="347"/>
        <v>0</v>
      </c>
      <c r="S264" s="11">
        <f t="shared" si="347"/>
        <v>57463</v>
      </c>
      <c r="T264" s="11">
        <f t="shared" si="347"/>
        <v>0</v>
      </c>
      <c r="U264" s="11">
        <f t="shared" ref="U264:Z264" si="348">U266+U269+U273</f>
        <v>0</v>
      </c>
      <c r="V264" s="11">
        <f t="shared" si="348"/>
        <v>1675</v>
      </c>
      <c r="W264" s="11">
        <f t="shared" si="348"/>
        <v>0</v>
      </c>
      <c r="X264" s="11">
        <f t="shared" si="348"/>
        <v>0</v>
      </c>
      <c r="Y264" s="11">
        <f t="shared" si="348"/>
        <v>59138</v>
      </c>
      <c r="Z264" s="11">
        <f t="shared" si="348"/>
        <v>0</v>
      </c>
      <c r="AA264" s="89">
        <f t="shared" ref="AA264:AF264" si="349">AA266+AA269+AA273</f>
        <v>0</v>
      </c>
      <c r="AB264" s="89">
        <f t="shared" si="349"/>
        <v>1852</v>
      </c>
      <c r="AC264" s="89">
        <f t="shared" si="349"/>
        <v>0</v>
      </c>
      <c r="AD264" s="89">
        <f t="shared" si="349"/>
        <v>0</v>
      </c>
      <c r="AE264" s="89">
        <f t="shared" si="349"/>
        <v>60990</v>
      </c>
      <c r="AF264" s="89">
        <f t="shared" si="349"/>
        <v>0</v>
      </c>
      <c r="AG264" s="11">
        <f t="shared" ref="AG264:AL264" si="350">AG266+AG269+AG273</f>
        <v>0</v>
      </c>
      <c r="AH264" s="11">
        <f t="shared" si="350"/>
        <v>0</v>
      </c>
      <c r="AI264" s="11">
        <f t="shared" si="350"/>
        <v>0</v>
      </c>
      <c r="AJ264" s="11">
        <f t="shared" si="350"/>
        <v>0</v>
      </c>
      <c r="AK264" s="11">
        <f t="shared" si="350"/>
        <v>60990</v>
      </c>
      <c r="AL264" s="11">
        <f t="shared" si="350"/>
        <v>0</v>
      </c>
    </row>
    <row r="265" spans="1:38" ht="19.5" hidden="1" customHeight="1">
      <c r="A265" s="26" t="s">
        <v>15</v>
      </c>
      <c r="B265" s="27">
        <f>B279</f>
        <v>906</v>
      </c>
      <c r="C265" s="27" t="s">
        <v>80</v>
      </c>
      <c r="D265" s="27" t="s">
        <v>134</v>
      </c>
      <c r="E265" s="27" t="s">
        <v>137</v>
      </c>
      <c r="F265" s="27"/>
      <c r="G265" s="9">
        <f t="shared" ref="G265:V267" si="351">G266</f>
        <v>2166</v>
      </c>
      <c r="H265" s="9">
        <f t="shared" si="351"/>
        <v>0</v>
      </c>
      <c r="I265" s="9">
        <f t="shared" si="351"/>
        <v>0</v>
      </c>
      <c r="J265" s="9">
        <f t="shared" si="351"/>
        <v>0</v>
      </c>
      <c r="K265" s="9">
        <f t="shared" si="351"/>
        <v>0</v>
      </c>
      <c r="L265" s="9">
        <f t="shared" si="351"/>
        <v>0</v>
      </c>
      <c r="M265" s="9">
        <f t="shared" si="351"/>
        <v>2166</v>
      </c>
      <c r="N265" s="9">
        <f t="shared" si="351"/>
        <v>0</v>
      </c>
      <c r="O265" s="9">
        <f t="shared" si="351"/>
        <v>0</v>
      </c>
      <c r="P265" s="9">
        <f t="shared" si="351"/>
        <v>0</v>
      </c>
      <c r="Q265" s="9">
        <f t="shared" si="351"/>
        <v>0</v>
      </c>
      <c r="R265" s="9">
        <f t="shared" si="351"/>
        <v>0</v>
      </c>
      <c r="S265" s="9">
        <f t="shared" si="351"/>
        <v>2166</v>
      </c>
      <c r="T265" s="9">
        <f t="shared" si="351"/>
        <v>0</v>
      </c>
      <c r="U265" s="9">
        <f t="shared" si="351"/>
        <v>0</v>
      </c>
      <c r="V265" s="9">
        <f t="shared" si="351"/>
        <v>0</v>
      </c>
      <c r="W265" s="9">
        <f t="shared" ref="U265:AJ267" si="352">W266</f>
        <v>0</v>
      </c>
      <c r="X265" s="9">
        <f t="shared" si="352"/>
        <v>0</v>
      </c>
      <c r="Y265" s="9">
        <f t="shared" si="352"/>
        <v>2166</v>
      </c>
      <c r="Z265" s="9">
        <f t="shared" si="352"/>
        <v>0</v>
      </c>
      <c r="AA265" s="87">
        <f t="shared" si="352"/>
        <v>0</v>
      </c>
      <c r="AB265" s="87">
        <f t="shared" si="352"/>
        <v>1852</v>
      </c>
      <c r="AC265" s="87">
        <f t="shared" si="352"/>
        <v>0</v>
      </c>
      <c r="AD265" s="87">
        <f t="shared" si="352"/>
        <v>0</v>
      </c>
      <c r="AE265" s="87">
        <f t="shared" si="352"/>
        <v>4018</v>
      </c>
      <c r="AF265" s="87">
        <f t="shared" si="352"/>
        <v>0</v>
      </c>
      <c r="AG265" s="9">
        <f t="shared" si="352"/>
        <v>0</v>
      </c>
      <c r="AH265" s="9">
        <f t="shared" si="352"/>
        <v>0</v>
      </c>
      <c r="AI265" s="9">
        <f t="shared" si="352"/>
        <v>0</v>
      </c>
      <c r="AJ265" s="9">
        <f t="shared" si="352"/>
        <v>0</v>
      </c>
      <c r="AK265" s="9">
        <f t="shared" ref="AG265:AL267" si="353">AK266</f>
        <v>4018</v>
      </c>
      <c r="AL265" s="9">
        <f t="shared" si="353"/>
        <v>0</v>
      </c>
    </row>
    <row r="266" spans="1:38" ht="50.4" hidden="1">
      <c r="A266" s="26" t="s">
        <v>135</v>
      </c>
      <c r="B266" s="27">
        <f>B280</f>
        <v>906</v>
      </c>
      <c r="C266" s="27" t="s">
        <v>80</v>
      </c>
      <c r="D266" s="27" t="s">
        <v>134</v>
      </c>
      <c r="E266" s="27" t="s">
        <v>138</v>
      </c>
      <c r="F266" s="27"/>
      <c r="G266" s="9">
        <f t="shared" si="351"/>
        <v>2166</v>
      </c>
      <c r="H266" s="9">
        <f t="shared" si="351"/>
        <v>0</v>
      </c>
      <c r="I266" s="9">
        <f t="shared" si="351"/>
        <v>0</v>
      </c>
      <c r="J266" s="9">
        <f t="shared" si="351"/>
        <v>0</v>
      </c>
      <c r="K266" s="9">
        <f t="shared" si="351"/>
        <v>0</v>
      </c>
      <c r="L266" s="9">
        <f t="shared" si="351"/>
        <v>0</v>
      </c>
      <c r="M266" s="9">
        <f t="shared" si="351"/>
        <v>2166</v>
      </c>
      <c r="N266" s="9">
        <f t="shared" si="351"/>
        <v>0</v>
      </c>
      <c r="O266" s="9">
        <f t="shared" si="351"/>
        <v>0</v>
      </c>
      <c r="P266" s="9">
        <f t="shared" si="351"/>
        <v>0</v>
      </c>
      <c r="Q266" s="9">
        <f t="shared" si="351"/>
        <v>0</v>
      </c>
      <c r="R266" s="9">
        <f t="shared" si="351"/>
        <v>0</v>
      </c>
      <c r="S266" s="9">
        <f t="shared" si="351"/>
        <v>2166</v>
      </c>
      <c r="T266" s="9">
        <f t="shared" si="351"/>
        <v>0</v>
      </c>
      <c r="U266" s="9">
        <f t="shared" si="352"/>
        <v>0</v>
      </c>
      <c r="V266" s="9">
        <f t="shared" si="352"/>
        <v>0</v>
      </c>
      <c r="W266" s="9">
        <f t="shared" si="352"/>
        <v>0</v>
      </c>
      <c r="X266" s="9">
        <f t="shared" si="352"/>
        <v>0</v>
      </c>
      <c r="Y266" s="9">
        <f t="shared" si="352"/>
        <v>2166</v>
      </c>
      <c r="Z266" s="9">
        <f t="shared" si="352"/>
        <v>0</v>
      </c>
      <c r="AA266" s="87">
        <f t="shared" si="352"/>
        <v>0</v>
      </c>
      <c r="AB266" s="87">
        <f t="shared" si="352"/>
        <v>1852</v>
      </c>
      <c r="AC266" s="87">
        <f t="shared" si="352"/>
        <v>0</v>
      </c>
      <c r="AD266" s="87">
        <f t="shared" si="352"/>
        <v>0</v>
      </c>
      <c r="AE266" s="87">
        <f t="shared" si="352"/>
        <v>4018</v>
      </c>
      <c r="AF266" s="87">
        <f t="shared" si="352"/>
        <v>0</v>
      </c>
      <c r="AG266" s="9">
        <f t="shared" si="353"/>
        <v>0</v>
      </c>
      <c r="AH266" s="9">
        <f t="shared" si="353"/>
        <v>0</v>
      </c>
      <c r="AI266" s="9">
        <f t="shared" si="353"/>
        <v>0</v>
      </c>
      <c r="AJ266" s="9">
        <f t="shared" si="353"/>
        <v>0</v>
      </c>
      <c r="AK266" s="9">
        <f t="shared" si="353"/>
        <v>4018</v>
      </c>
      <c r="AL266" s="9">
        <f t="shared" si="353"/>
        <v>0</v>
      </c>
    </row>
    <row r="267" spans="1:38" ht="33.6" hidden="1">
      <c r="A267" s="26" t="s">
        <v>244</v>
      </c>
      <c r="B267" s="27">
        <f t="shared" ref="B267:B272" si="354">B265</f>
        <v>906</v>
      </c>
      <c r="C267" s="27" t="s">
        <v>80</v>
      </c>
      <c r="D267" s="27" t="s">
        <v>134</v>
      </c>
      <c r="E267" s="27" t="s">
        <v>138</v>
      </c>
      <c r="F267" s="27" t="s">
        <v>31</v>
      </c>
      <c r="G267" s="9">
        <f t="shared" si="351"/>
        <v>2166</v>
      </c>
      <c r="H267" s="9">
        <f t="shared" si="351"/>
        <v>0</v>
      </c>
      <c r="I267" s="9">
        <f t="shared" si="351"/>
        <v>0</v>
      </c>
      <c r="J267" s="9">
        <f t="shared" si="351"/>
        <v>0</v>
      </c>
      <c r="K267" s="9">
        <f t="shared" si="351"/>
        <v>0</v>
      </c>
      <c r="L267" s="9">
        <f t="shared" si="351"/>
        <v>0</v>
      </c>
      <c r="M267" s="9">
        <f t="shared" si="351"/>
        <v>2166</v>
      </c>
      <c r="N267" s="9">
        <f t="shared" si="351"/>
        <v>0</v>
      </c>
      <c r="O267" s="9">
        <f t="shared" si="351"/>
        <v>0</v>
      </c>
      <c r="P267" s="9">
        <f t="shared" si="351"/>
        <v>0</v>
      </c>
      <c r="Q267" s="9">
        <f t="shared" si="351"/>
        <v>0</v>
      </c>
      <c r="R267" s="9">
        <f t="shared" si="351"/>
        <v>0</v>
      </c>
      <c r="S267" s="9">
        <f t="shared" si="351"/>
        <v>2166</v>
      </c>
      <c r="T267" s="9">
        <f t="shared" si="351"/>
        <v>0</v>
      </c>
      <c r="U267" s="9">
        <f t="shared" si="352"/>
        <v>0</v>
      </c>
      <c r="V267" s="9">
        <f t="shared" si="352"/>
        <v>0</v>
      </c>
      <c r="W267" s="9">
        <f t="shared" si="352"/>
        <v>0</v>
      </c>
      <c r="X267" s="9">
        <f t="shared" si="352"/>
        <v>0</v>
      </c>
      <c r="Y267" s="9">
        <f t="shared" si="352"/>
        <v>2166</v>
      </c>
      <c r="Z267" s="9">
        <f t="shared" si="352"/>
        <v>0</v>
      </c>
      <c r="AA267" s="87">
        <f t="shared" si="352"/>
        <v>0</v>
      </c>
      <c r="AB267" s="87">
        <f t="shared" si="352"/>
        <v>1852</v>
      </c>
      <c r="AC267" s="87">
        <f t="shared" si="352"/>
        <v>0</v>
      </c>
      <c r="AD267" s="87">
        <f t="shared" si="352"/>
        <v>0</v>
      </c>
      <c r="AE267" s="87">
        <f t="shared" si="352"/>
        <v>4018</v>
      </c>
      <c r="AF267" s="87">
        <f t="shared" si="352"/>
        <v>0</v>
      </c>
      <c r="AG267" s="9">
        <f t="shared" si="353"/>
        <v>0</v>
      </c>
      <c r="AH267" s="9">
        <f t="shared" si="353"/>
        <v>0</v>
      </c>
      <c r="AI267" s="9">
        <f t="shared" si="353"/>
        <v>0</v>
      </c>
      <c r="AJ267" s="9">
        <f t="shared" si="353"/>
        <v>0</v>
      </c>
      <c r="AK267" s="9">
        <f t="shared" si="353"/>
        <v>4018</v>
      </c>
      <c r="AL267" s="9">
        <f t="shared" si="353"/>
        <v>0</v>
      </c>
    </row>
    <row r="268" spans="1:38" ht="33.6" hidden="1">
      <c r="A268" s="26" t="s">
        <v>37</v>
      </c>
      <c r="B268" s="27">
        <f t="shared" si="354"/>
        <v>906</v>
      </c>
      <c r="C268" s="27" t="s">
        <v>80</v>
      </c>
      <c r="D268" s="27" t="s">
        <v>134</v>
      </c>
      <c r="E268" s="27" t="s">
        <v>138</v>
      </c>
      <c r="F268" s="27" t="s">
        <v>38</v>
      </c>
      <c r="G268" s="9">
        <v>2166</v>
      </c>
      <c r="H268" s="9"/>
      <c r="I268" s="9"/>
      <c r="J268" s="9"/>
      <c r="K268" s="9"/>
      <c r="L268" s="9"/>
      <c r="M268" s="9">
        <f>G268+I268+J268+K268+L268</f>
        <v>2166</v>
      </c>
      <c r="N268" s="10">
        <f>H268+L268</f>
        <v>0</v>
      </c>
      <c r="O268" s="9"/>
      <c r="P268" s="9"/>
      <c r="Q268" s="9"/>
      <c r="R268" s="9"/>
      <c r="S268" s="9">
        <f>M268+O268+P268+Q268+R268</f>
        <v>2166</v>
      </c>
      <c r="T268" s="10">
        <f>N268+R268</f>
        <v>0</v>
      </c>
      <c r="U268" s="9"/>
      <c r="V268" s="9"/>
      <c r="W268" s="9"/>
      <c r="X268" s="9"/>
      <c r="Y268" s="9">
        <f>S268+U268+V268+W268+X268</f>
        <v>2166</v>
      </c>
      <c r="Z268" s="10">
        <f>T268+X268</f>
        <v>0</v>
      </c>
      <c r="AA268" s="87"/>
      <c r="AB268" s="87">
        <v>1852</v>
      </c>
      <c r="AC268" s="87"/>
      <c r="AD268" s="87"/>
      <c r="AE268" s="87">
        <f>Y268+AA268+AB268+AC268+AD268</f>
        <v>4018</v>
      </c>
      <c r="AF268" s="88">
        <f>Z268+AD268</f>
        <v>0</v>
      </c>
      <c r="AG268" s="9"/>
      <c r="AH268" s="9"/>
      <c r="AI268" s="9"/>
      <c r="AJ268" s="9"/>
      <c r="AK268" s="9">
        <f>AE268+AG268+AH268+AI268+AJ268</f>
        <v>4018</v>
      </c>
      <c r="AL268" s="10">
        <f>AF268+AJ268</f>
        <v>0</v>
      </c>
    </row>
    <row r="269" spans="1:38" ht="21" hidden="1" customHeight="1">
      <c r="A269" s="26" t="s">
        <v>139</v>
      </c>
      <c r="B269" s="27">
        <f t="shared" si="354"/>
        <v>906</v>
      </c>
      <c r="C269" s="27" t="s">
        <v>80</v>
      </c>
      <c r="D269" s="27" t="s">
        <v>134</v>
      </c>
      <c r="E269" s="27" t="s">
        <v>140</v>
      </c>
      <c r="F269" s="27"/>
      <c r="G269" s="9">
        <f t="shared" ref="G269:V271" si="355">G270</f>
        <v>2402</v>
      </c>
      <c r="H269" s="9">
        <f t="shared" si="355"/>
        <v>0</v>
      </c>
      <c r="I269" s="9">
        <f t="shared" si="355"/>
        <v>0</v>
      </c>
      <c r="J269" s="9">
        <f t="shared" si="355"/>
        <v>0</v>
      </c>
      <c r="K269" s="9">
        <f t="shared" si="355"/>
        <v>0</v>
      </c>
      <c r="L269" s="9">
        <f t="shared" si="355"/>
        <v>0</v>
      </c>
      <c r="M269" s="9">
        <f t="shared" si="355"/>
        <v>2402</v>
      </c>
      <c r="N269" s="9">
        <f t="shared" si="355"/>
        <v>0</v>
      </c>
      <c r="O269" s="9">
        <f t="shared" si="355"/>
        <v>0</v>
      </c>
      <c r="P269" s="9">
        <f t="shared" si="355"/>
        <v>0</v>
      </c>
      <c r="Q269" s="9">
        <f t="shared" si="355"/>
        <v>0</v>
      </c>
      <c r="R269" s="9">
        <f t="shared" si="355"/>
        <v>0</v>
      </c>
      <c r="S269" s="9">
        <f t="shared" si="355"/>
        <v>2402</v>
      </c>
      <c r="T269" s="9">
        <f t="shared" si="355"/>
        <v>0</v>
      </c>
      <c r="U269" s="9">
        <f t="shared" si="355"/>
        <v>0</v>
      </c>
      <c r="V269" s="9">
        <f t="shared" si="355"/>
        <v>0</v>
      </c>
      <c r="W269" s="9">
        <f t="shared" ref="U269:AJ271" si="356">W270</f>
        <v>0</v>
      </c>
      <c r="X269" s="9">
        <f t="shared" si="356"/>
        <v>0</v>
      </c>
      <c r="Y269" s="9">
        <f t="shared" si="356"/>
        <v>2402</v>
      </c>
      <c r="Z269" s="9">
        <f t="shared" si="356"/>
        <v>0</v>
      </c>
      <c r="AA269" s="87">
        <f t="shared" si="356"/>
        <v>0</v>
      </c>
      <c r="AB269" s="87">
        <f t="shared" si="356"/>
        <v>0</v>
      </c>
      <c r="AC269" s="87">
        <f t="shared" si="356"/>
        <v>0</v>
      </c>
      <c r="AD269" s="87">
        <f t="shared" si="356"/>
        <v>0</v>
      </c>
      <c r="AE269" s="87">
        <f t="shared" si="356"/>
        <v>2402</v>
      </c>
      <c r="AF269" s="87">
        <f t="shared" si="356"/>
        <v>0</v>
      </c>
      <c r="AG269" s="9">
        <f t="shared" si="356"/>
        <v>0</v>
      </c>
      <c r="AH269" s="9">
        <f t="shared" si="356"/>
        <v>0</v>
      </c>
      <c r="AI269" s="9">
        <f t="shared" si="356"/>
        <v>0</v>
      </c>
      <c r="AJ269" s="9">
        <f t="shared" si="356"/>
        <v>0</v>
      </c>
      <c r="AK269" s="9">
        <f t="shared" ref="AG269:AL271" si="357">AK270</f>
        <v>2402</v>
      </c>
      <c r="AL269" s="9">
        <f t="shared" si="357"/>
        <v>0</v>
      </c>
    </row>
    <row r="270" spans="1:38" ht="67.2" hidden="1">
      <c r="A270" s="26" t="s">
        <v>141</v>
      </c>
      <c r="B270" s="27">
        <f t="shared" si="354"/>
        <v>906</v>
      </c>
      <c r="C270" s="27" t="s">
        <v>80</v>
      </c>
      <c r="D270" s="27" t="s">
        <v>134</v>
      </c>
      <c r="E270" s="27" t="s">
        <v>142</v>
      </c>
      <c r="F270" s="27"/>
      <c r="G270" s="9">
        <f t="shared" si="355"/>
        <v>2402</v>
      </c>
      <c r="H270" s="9">
        <f t="shared" si="355"/>
        <v>0</v>
      </c>
      <c r="I270" s="9">
        <f t="shared" si="355"/>
        <v>0</v>
      </c>
      <c r="J270" s="9">
        <f t="shared" si="355"/>
        <v>0</v>
      </c>
      <c r="K270" s="9">
        <f t="shared" si="355"/>
        <v>0</v>
      </c>
      <c r="L270" s="9">
        <f t="shared" si="355"/>
        <v>0</v>
      </c>
      <c r="M270" s="9">
        <f t="shared" si="355"/>
        <v>2402</v>
      </c>
      <c r="N270" s="9">
        <f t="shared" si="355"/>
        <v>0</v>
      </c>
      <c r="O270" s="9">
        <f t="shared" si="355"/>
        <v>0</v>
      </c>
      <c r="P270" s="9">
        <f t="shared" si="355"/>
        <v>0</v>
      </c>
      <c r="Q270" s="9">
        <f t="shared" si="355"/>
        <v>0</v>
      </c>
      <c r="R270" s="9">
        <f t="shared" si="355"/>
        <v>0</v>
      </c>
      <c r="S270" s="9">
        <f t="shared" si="355"/>
        <v>2402</v>
      </c>
      <c r="T270" s="9">
        <f t="shared" si="355"/>
        <v>0</v>
      </c>
      <c r="U270" s="9">
        <f t="shared" si="356"/>
        <v>0</v>
      </c>
      <c r="V270" s="9">
        <f t="shared" si="356"/>
        <v>0</v>
      </c>
      <c r="W270" s="9">
        <f t="shared" si="356"/>
        <v>0</v>
      </c>
      <c r="X270" s="9">
        <f t="shared" si="356"/>
        <v>0</v>
      </c>
      <c r="Y270" s="9">
        <f t="shared" si="356"/>
        <v>2402</v>
      </c>
      <c r="Z270" s="9">
        <f t="shared" si="356"/>
        <v>0</v>
      </c>
      <c r="AA270" s="87">
        <f t="shared" si="356"/>
        <v>0</v>
      </c>
      <c r="AB270" s="87">
        <f t="shared" si="356"/>
        <v>0</v>
      </c>
      <c r="AC270" s="87">
        <f t="shared" si="356"/>
        <v>0</v>
      </c>
      <c r="AD270" s="87">
        <f t="shared" si="356"/>
        <v>0</v>
      </c>
      <c r="AE270" s="87">
        <f t="shared" si="356"/>
        <v>2402</v>
      </c>
      <c r="AF270" s="87">
        <f t="shared" si="356"/>
        <v>0</v>
      </c>
      <c r="AG270" s="9">
        <f t="shared" si="357"/>
        <v>0</v>
      </c>
      <c r="AH270" s="9">
        <f t="shared" si="357"/>
        <v>0</v>
      </c>
      <c r="AI270" s="9">
        <f t="shared" si="357"/>
        <v>0</v>
      </c>
      <c r="AJ270" s="9">
        <f t="shared" si="357"/>
        <v>0</v>
      </c>
      <c r="AK270" s="9">
        <f t="shared" si="357"/>
        <v>2402</v>
      </c>
      <c r="AL270" s="9">
        <f t="shared" si="357"/>
        <v>0</v>
      </c>
    </row>
    <row r="271" spans="1:38" ht="33.6" hidden="1">
      <c r="A271" s="26" t="s">
        <v>12</v>
      </c>
      <c r="B271" s="27">
        <f t="shared" si="354"/>
        <v>906</v>
      </c>
      <c r="C271" s="27" t="s">
        <v>80</v>
      </c>
      <c r="D271" s="27" t="s">
        <v>134</v>
      </c>
      <c r="E271" s="27" t="s">
        <v>142</v>
      </c>
      <c r="F271" s="27" t="s">
        <v>13</v>
      </c>
      <c r="G271" s="9">
        <f t="shared" si="355"/>
        <v>2402</v>
      </c>
      <c r="H271" s="9">
        <f t="shared" si="355"/>
        <v>0</v>
      </c>
      <c r="I271" s="9">
        <f t="shared" si="355"/>
        <v>0</v>
      </c>
      <c r="J271" s="9">
        <f t="shared" si="355"/>
        <v>0</v>
      </c>
      <c r="K271" s="9">
        <f t="shared" si="355"/>
        <v>0</v>
      </c>
      <c r="L271" s="9">
        <f t="shared" si="355"/>
        <v>0</v>
      </c>
      <c r="M271" s="9">
        <f t="shared" si="355"/>
        <v>2402</v>
      </c>
      <c r="N271" s="9">
        <f t="shared" si="355"/>
        <v>0</v>
      </c>
      <c r="O271" s="9">
        <f t="shared" si="355"/>
        <v>0</v>
      </c>
      <c r="P271" s="9">
        <f t="shared" si="355"/>
        <v>0</v>
      </c>
      <c r="Q271" s="9">
        <f t="shared" si="355"/>
        <v>0</v>
      </c>
      <c r="R271" s="9">
        <f t="shared" si="355"/>
        <v>0</v>
      </c>
      <c r="S271" s="9">
        <f t="shared" si="355"/>
        <v>2402</v>
      </c>
      <c r="T271" s="9">
        <f t="shared" si="355"/>
        <v>0</v>
      </c>
      <c r="U271" s="9">
        <f t="shared" si="356"/>
        <v>0</v>
      </c>
      <c r="V271" s="9">
        <f t="shared" si="356"/>
        <v>0</v>
      </c>
      <c r="W271" s="9">
        <f t="shared" si="356"/>
        <v>0</v>
      </c>
      <c r="X271" s="9">
        <f t="shared" si="356"/>
        <v>0</v>
      </c>
      <c r="Y271" s="9">
        <f t="shared" si="356"/>
        <v>2402</v>
      </c>
      <c r="Z271" s="9">
        <f t="shared" si="356"/>
        <v>0</v>
      </c>
      <c r="AA271" s="87">
        <f t="shared" si="356"/>
        <v>0</v>
      </c>
      <c r="AB271" s="87">
        <f t="shared" si="356"/>
        <v>0</v>
      </c>
      <c r="AC271" s="87">
        <f t="shared" si="356"/>
        <v>0</v>
      </c>
      <c r="AD271" s="87">
        <f t="shared" si="356"/>
        <v>0</v>
      </c>
      <c r="AE271" s="87">
        <f t="shared" si="356"/>
        <v>2402</v>
      </c>
      <c r="AF271" s="87">
        <f t="shared" si="356"/>
        <v>0</v>
      </c>
      <c r="AG271" s="9">
        <f t="shared" si="357"/>
        <v>0</v>
      </c>
      <c r="AH271" s="9">
        <f t="shared" si="357"/>
        <v>0</v>
      </c>
      <c r="AI271" s="9">
        <f t="shared" si="357"/>
        <v>0</v>
      </c>
      <c r="AJ271" s="9">
        <f t="shared" si="357"/>
        <v>0</v>
      </c>
      <c r="AK271" s="9">
        <f t="shared" si="357"/>
        <v>2402</v>
      </c>
      <c r="AL271" s="9">
        <f t="shared" si="357"/>
        <v>0</v>
      </c>
    </row>
    <row r="272" spans="1:38" ht="36.75" hidden="1" customHeight="1">
      <c r="A272" s="26" t="s">
        <v>131</v>
      </c>
      <c r="B272" s="27">
        <f t="shared" si="354"/>
        <v>906</v>
      </c>
      <c r="C272" s="27" t="s">
        <v>80</v>
      </c>
      <c r="D272" s="27" t="s">
        <v>134</v>
      </c>
      <c r="E272" s="27" t="s">
        <v>142</v>
      </c>
      <c r="F272" s="27" t="s">
        <v>132</v>
      </c>
      <c r="G272" s="9">
        <v>2402</v>
      </c>
      <c r="H272" s="9"/>
      <c r="I272" s="9"/>
      <c r="J272" s="9"/>
      <c r="K272" s="9"/>
      <c r="L272" s="9"/>
      <c r="M272" s="9">
        <f>G272+I272+J272+K272+L272</f>
        <v>2402</v>
      </c>
      <c r="N272" s="10">
        <f>H272+L272</f>
        <v>0</v>
      </c>
      <c r="O272" s="9"/>
      <c r="P272" s="9"/>
      <c r="Q272" s="9"/>
      <c r="R272" s="9"/>
      <c r="S272" s="9">
        <f>M272+O272+P272+Q272+R272</f>
        <v>2402</v>
      </c>
      <c r="T272" s="10">
        <f>N272+R272</f>
        <v>0</v>
      </c>
      <c r="U272" s="9"/>
      <c r="V272" s="9"/>
      <c r="W272" s="9"/>
      <c r="X272" s="9"/>
      <c r="Y272" s="9">
        <f>S272+U272+V272+W272+X272</f>
        <v>2402</v>
      </c>
      <c r="Z272" s="10">
        <f>T272+X272</f>
        <v>0</v>
      </c>
      <c r="AA272" s="87"/>
      <c r="AB272" s="87"/>
      <c r="AC272" s="87"/>
      <c r="AD272" s="87"/>
      <c r="AE272" s="87">
        <f>Y272+AA272+AB272+AC272+AD272</f>
        <v>2402</v>
      </c>
      <c r="AF272" s="88">
        <f>Z272+AD272</f>
        <v>0</v>
      </c>
      <c r="AG272" s="9"/>
      <c r="AH272" s="9"/>
      <c r="AI272" s="9"/>
      <c r="AJ272" s="9"/>
      <c r="AK272" s="9">
        <f>AE272+AG272+AH272+AI272+AJ272</f>
        <v>2402</v>
      </c>
      <c r="AL272" s="10">
        <f>AF272+AJ272</f>
        <v>0</v>
      </c>
    </row>
    <row r="273" spans="1:38" ht="21" hidden="1" customHeight="1">
      <c r="A273" s="26" t="s">
        <v>105</v>
      </c>
      <c r="B273" s="27">
        <f>B253</f>
        <v>906</v>
      </c>
      <c r="C273" s="27" t="s">
        <v>80</v>
      </c>
      <c r="D273" s="27" t="s">
        <v>134</v>
      </c>
      <c r="E273" s="27" t="s">
        <v>143</v>
      </c>
      <c r="F273" s="27"/>
      <c r="G273" s="11">
        <f t="shared" ref="G273:AL273" si="358">G274</f>
        <v>50460</v>
      </c>
      <c r="H273" s="11">
        <f t="shared" si="358"/>
        <v>0</v>
      </c>
      <c r="I273" s="11">
        <f t="shared" si="358"/>
        <v>0</v>
      </c>
      <c r="J273" s="11">
        <f t="shared" si="358"/>
        <v>2435</v>
      </c>
      <c r="K273" s="11">
        <f t="shared" si="358"/>
        <v>0</v>
      </c>
      <c r="L273" s="11">
        <f t="shared" si="358"/>
        <v>0</v>
      </c>
      <c r="M273" s="11">
        <f t="shared" si="358"/>
        <v>52895</v>
      </c>
      <c r="N273" s="11">
        <f t="shared" si="358"/>
        <v>0</v>
      </c>
      <c r="O273" s="11">
        <f t="shared" si="358"/>
        <v>0</v>
      </c>
      <c r="P273" s="11">
        <f t="shared" si="358"/>
        <v>0</v>
      </c>
      <c r="Q273" s="11">
        <f t="shared" si="358"/>
        <v>0</v>
      </c>
      <c r="R273" s="11">
        <f t="shared" si="358"/>
        <v>0</v>
      </c>
      <c r="S273" s="11">
        <f t="shared" si="358"/>
        <v>52895</v>
      </c>
      <c r="T273" s="11">
        <f t="shared" si="358"/>
        <v>0</v>
      </c>
      <c r="U273" s="11">
        <f t="shared" si="358"/>
        <v>0</v>
      </c>
      <c r="V273" s="11">
        <f t="shared" si="358"/>
        <v>1675</v>
      </c>
      <c r="W273" s="11">
        <f t="shared" si="358"/>
        <v>0</v>
      </c>
      <c r="X273" s="11">
        <f t="shared" si="358"/>
        <v>0</v>
      </c>
      <c r="Y273" s="11">
        <f t="shared" si="358"/>
        <v>54570</v>
      </c>
      <c r="Z273" s="11">
        <f t="shared" si="358"/>
        <v>0</v>
      </c>
      <c r="AA273" s="89">
        <f t="shared" si="358"/>
        <v>0</v>
      </c>
      <c r="AB273" s="89">
        <f t="shared" si="358"/>
        <v>0</v>
      </c>
      <c r="AC273" s="89">
        <f t="shared" si="358"/>
        <v>0</v>
      </c>
      <c r="AD273" s="89">
        <f t="shared" si="358"/>
        <v>0</v>
      </c>
      <c r="AE273" s="89">
        <f t="shared" si="358"/>
        <v>54570</v>
      </c>
      <c r="AF273" s="89">
        <f t="shared" si="358"/>
        <v>0</v>
      </c>
      <c r="AG273" s="11">
        <f t="shared" si="358"/>
        <v>0</v>
      </c>
      <c r="AH273" s="11">
        <f t="shared" si="358"/>
        <v>0</v>
      </c>
      <c r="AI273" s="11">
        <f t="shared" si="358"/>
        <v>0</v>
      </c>
      <c r="AJ273" s="11">
        <f t="shared" si="358"/>
        <v>0</v>
      </c>
      <c r="AK273" s="11">
        <f t="shared" si="358"/>
        <v>54570</v>
      </c>
      <c r="AL273" s="11">
        <f t="shared" si="358"/>
        <v>0</v>
      </c>
    </row>
    <row r="274" spans="1:38" ht="35.25" hidden="1" customHeight="1">
      <c r="A274" s="26" t="s">
        <v>144</v>
      </c>
      <c r="B274" s="27">
        <f>B273</f>
        <v>906</v>
      </c>
      <c r="C274" s="27" t="s">
        <v>80</v>
      </c>
      <c r="D274" s="27" t="s">
        <v>134</v>
      </c>
      <c r="E274" s="27" t="s">
        <v>145</v>
      </c>
      <c r="F274" s="27"/>
      <c r="G274" s="9">
        <f t="shared" ref="G274:H274" si="359">G275+G277+G279</f>
        <v>50460</v>
      </c>
      <c r="H274" s="9">
        <f t="shared" si="359"/>
        <v>0</v>
      </c>
      <c r="I274" s="9">
        <f t="shared" ref="I274:N274" si="360">I275+I277+I279</f>
        <v>0</v>
      </c>
      <c r="J274" s="9">
        <f t="shared" si="360"/>
        <v>2435</v>
      </c>
      <c r="K274" s="9">
        <f t="shared" si="360"/>
        <v>0</v>
      </c>
      <c r="L274" s="9">
        <f t="shared" si="360"/>
        <v>0</v>
      </c>
      <c r="M274" s="9">
        <f t="shared" si="360"/>
        <v>52895</v>
      </c>
      <c r="N274" s="9">
        <f t="shared" si="360"/>
        <v>0</v>
      </c>
      <c r="O274" s="9">
        <f t="shared" ref="O274:T274" si="361">O275+O277+O279</f>
        <v>0</v>
      </c>
      <c r="P274" s="9">
        <f t="shared" si="361"/>
        <v>0</v>
      </c>
      <c r="Q274" s="9">
        <f t="shared" si="361"/>
        <v>0</v>
      </c>
      <c r="R274" s="9">
        <f t="shared" si="361"/>
        <v>0</v>
      </c>
      <c r="S274" s="9">
        <f t="shared" si="361"/>
        <v>52895</v>
      </c>
      <c r="T274" s="9">
        <f t="shared" si="361"/>
        <v>0</v>
      </c>
      <c r="U274" s="9">
        <f t="shared" ref="U274:Z274" si="362">U275+U277+U279</f>
        <v>0</v>
      </c>
      <c r="V274" s="9">
        <f t="shared" si="362"/>
        <v>1675</v>
      </c>
      <c r="W274" s="9">
        <f t="shared" si="362"/>
        <v>0</v>
      </c>
      <c r="X274" s="9">
        <f t="shared" si="362"/>
        <v>0</v>
      </c>
      <c r="Y274" s="9">
        <f t="shared" si="362"/>
        <v>54570</v>
      </c>
      <c r="Z274" s="9">
        <f t="shared" si="362"/>
        <v>0</v>
      </c>
      <c r="AA274" s="87">
        <f t="shared" ref="AA274:AF274" si="363">AA275+AA277+AA279</f>
        <v>0</v>
      </c>
      <c r="AB274" s="87">
        <f t="shared" si="363"/>
        <v>0</v>
      </c>
      <c r="AC274" s="87">
        <f t="shared" si="363"/>
        <v>0</v>
      </c>
      <c r="AD274" s="87">
        <f t="shared" si="363"/>
        <v>0</v>
      </c>
      <c r="AE274" s="87">
        <f t="shared" si="363"/>
        <v>54570</v>
      </c>
      <c r="AF274" s="87">
        <f t="shared" si="363"/>
        <v>0</v>
      </c>
      <c r="AG274" s="9">
        <f t="shared" ref="AG274:AL274" si="364">AG275+AG277+AG279</f>
        <v>0</v>
      </c>
      <c r="AH274" s="9">
        <f t="shared" si="364"/>
        <v>0</v>
      </c>
      <c r="AI274" s="9">
        <f t="shared" si="364"/>
        <v>0</v>
      </c>
      <c r="AJ274" s="9">
        <f t="shared" si="364"/>
        <v>0</v>
      </c>
      <c r="AK274" s="9">
        <f t="shared" si="364"/>
        <v>54570</v>
      </c>
      <c r="AL274" s="9">
        <f t="shared" si="364"/>
        <v>0</v>
      </c>
    </row>
    <row r="275" spans="1:38" ht="66" hidden="1" customHeight="1">
      <c r="A275" s="26" t="s">
        <v>456</v>
      </c>
      <c r="B275" s="27">
        <f>B274</f>
        <v>906</v>
      </c>
      <c r="C275" s="27" t="s">
        <v>80</v>
      </c>
      <c r="D275" s="27" t="s">
        <v>134</v>
      </c>
      <c r="E275" s="27" t="s">
        <v>145</v>
      </c>
      <c r="F275" s="27" t="s">
        <v>85</v>
      </c>
      <c r="G275" s="9">
        <f t="shared" ref="G275:AL275" si="365">SUM(G276:G276)</f>
        <v>44703</v>
      </c>
      <c r="H275" s="9">
        <f t="shared" si="365"/>
        <v>0</v>
      </c>
      <c r="I275" s="9">
        <f t="shared" si="365"/>
        <v>0</v>
      </c>
      <c r="J275" s="9">
        <f t="shared" si="365"/>
        <v>2435</v>
      </c>
      <c r="K275" s="9">
        <f t="shared" si="365"/>
        <v>0</v>
      </c>
      <c r="L275" s="9">
        <f t="shared" si="365"/>
        <v>0</v>
      </c>
      <c r="M275" s="9">
        <f t="shared" si="365"/>
        <v>47138</v>
      </c>
      <c r="N275" s="9">
        <f t="shared" si="365"/>
        <v>0</v>
      </c>
      <c r="O275" s="9">
        <f t="shared" si="365"/>
        <v>0</v>
      </c>
      <c r="P275" s="9">
        <f t="shared" si="365"/>
        <v>0</v>
      </c>
      <c r="Q275" s="9">
        <f t="shared" si="365"/>
        <v>0</v>
      </c>
      <c r="R275" s="9">
        <f t="shared" si="365"/>
        <v>0</v>
      </c>
      <c r="S275" s="9">
        <f t="shared" si="365"/>
        <v>47138</v>
      </c>
      <c r="T275" s="9">
        <f t="shared" si="365"/>
        <v>0</v>
      </c>
      <c r="U275" s="9">
        <f t="shared" si="365"/>
        <v>0</v>
      </c>
      <c r="V275" s="9">
        <f t="shared" si="365"/>
        <v>1675</v>
      </c>
      <c r="W275" s="9">
        <f t="shared" si="365"/>
        <v>0</v>
      </c>
      <c r="X275" s="9">
        <f t="shared" si="365"/>
        <v>0</v>
      </c>
      <c r="Y275" s="9">
        <f t="shared" si="365"/>
        <v>48813</v>
      </c>
      <c r="Z275" s="9">
        <f t="shared" si="365"/>
        <v>0</v>
      </c>
      <c r="AA275" s="87">
        <f t="shared" si="365"/>
        <v>0</v>
      </c>
      <c r="AB275" s="87">
        <f t="shared" si="365"/>
        <v>0</v>
      </c>
      <c r="AC275" s="87">
        <f t="shared" si="365"/>
        <v>0</v>
      </c>
      <c r="AD275" s="87">
        <f t="shared" si="365"/>
        <v>0</v>
      </c>
      <c r="AE275" s="87">
        <f t="shared" si="365"/>
        <v>48813</v>
      </c>
      <c r="AF275" s="87">
        <f t="shared" si="365"/>
        <v>0</v>
      </c>
      <c r="AG275" s="9">
        <f t="shared" si="365"/>
        <v>0</v>
      </c>
      <c r="AH275" s="9">
        <f t="shared" si="365"/>
        <v>0</v>
      </c>
      <c r="AI275" s="9">
        <f t="shared" si="365"/>
        <v>0</v>
      </c>
      <c r="AJ275" s="9">
        <f t="shared" si="365"/>
        <v>0</v>
      </c>
      <c r="AK275" s="9">
        <f t="shared" si="365"/>
        <v>48813</v>
      </c>
      <c r="AL275" s="9">
        <f t="shared" si="365"/>
        <v>0</v>
      </c>
    </row>
    <row r="276" spans="1:38" ht="18.75" hidden="1" customHeight="1">
      <c r="A276" s="26" t="s">
        <v>107</v>
      </c>
      <c r="B276" s="27">
        <f>B275</f>
        <v>906</v>
      </c>
      <c r="C276" s="27" t="s">
        <v>80</v>
      </c>
      <c r="D276" s="27" t="s">
        <v>134</v>
      </c>
      <c r="E276" s="27" t="s">
        <v>145</v>
      </c>
      <c r="F276" s="27" t="s">
        <v>108</v>
      </c>
      <c r="G276" s="9">
        <v>44703</v>
      </c>
      <c r="H276" s="9"/>
      <c r="I276" s="9"/>
      <c r="J276" s="9">
        <v>2435</v>
      </c>
      <c r="K276" s="9"/>
      <c r="L276" s="9"/>
      <c r="M276" s="9">
        <f>G276+I276+J276+K276+L276</f>
        <v>47138</v>
      </c>
      <c r="N276" s="10">
        <f>H276+L276</f>
        <v>0</v>
      </c>
      <c r="O276" s="9"/>
      <c r="P276" s="9"/>
      <c r="Q276" s="9"/>
      <c r="R276" s="9"/>
      <c r="S276" s="9">
        <f>M276+O276+P276+Q276+R276</f>
        <v>47138</v>
      </c>
      <c r="T276" s="10">
        <f>N276+R276</f>
        <v>0</v>
      </c>
      <c r="U276" s="9"/>
      <c r="V276" s="9">
        <v>1675</v>
      </c>
      <c r="W276" s="9"/>
      <c r="X276" s="9"/>
      <c r="Y276" s="9">
        <f>S276+U276+V276+W276+X276</f>
        <v>48813</v>
      </c>
      <c r="Z276" s="10">
        <f>T276+X276</f>
        <v>0</v>
      </c>
      <c r="AA276" s="87"/>
      <c r="AB276" s="87"/>
      <c r="AC276" s="87"/>
      <c r="AD276" s="87"/>
      <c r="AE276" s="87">
        <f>Y276+AA276+AB276+AC276+AD276</f>
        <v>48813</v>
      </c>
      <c r="AF276" s="88">
        <f>Z276+AD276</f>
        <v>0</v>
      </c>
      <c r="AG276" s="9"/>
      <c r="AH276" s="9"/>
      <c r="AI276" s="9"/>
      <c r="AJ276" s="9"/>
      <c r="AK276" s="9">
        <f>AE276+AG276+AH276+AI276+AJ276</f>
        <v>48813</v>
      </c>
      <c r="AL276" s="10">
        <f>AF276+AJ276</f>
        <v>0</v>
      </c>
    </row>
    <row r="277" spans="1:38" ht="33.6" hidden="1">
      <c r="A277" s="26" t="s">
        <v>244</v>
      </c>
      <c r="B277" s="27">
        <f>B275</f>
        <v>906</v>
      </c>
      <c r="C277" s="27" t="s">
        <v>80</v>
      </c>
      <c r="D277" s="27" t="s">
        <v>134</v>
      </c>
      <c r="E277" s="27" t="s">
        <v>145</v>
      </c>
      <c r="F277" s="27" t="s">
        <v>31</v>
      </c>
      <c r="G277" s="9">
        <f t="shared" ref="G277:AL277" si="366">G278</f>
        <v>5581</v>
      </c>
      <c r="H277" s="9">
        <f t="shared" si="366"/>
        <v>0</v>
      </c>
      <c r="I277" s="9">
        <f t="shared" si="366"/>
        <v>0</v>
      </c>
      <c r="J277" s="9">
        <f t="shared" si="366"/>
        <v>0</v>
      </c>
      <c r="K277" s="9">
        <f t="shared" si="366"/>
        <v>0</v>
      </c>
      <c r="L277" s="9">
        <f t="shared" si="366"/>
        <v>0</v>
      </c>
      <c r="M277" s="9">
        <f t="shared" si="366"/>
        <v>5581</v>
      </c>
      <c r="N277" s="9">
        <f t="shared" si="366"/>
        <v>0</v>
      </c>
      <c r="O277" s="9">
        <f t="shared" si="366"/>
        <v>0</v>
      </c>
      <c r="P277" s="9">
        <f t="shared" si="366"/>
        <v>0</v>
      </c>
      <c r="Q277" s="9">
        <f t="shared" si="366"/>
        <v>0</v>
      </c>
      <c r="R277" s="9">
        <f t="shared" si="366"/>
        <v>0</v>
      </c>
      <c r="S277" s="9">
        <f t="shared" si="366"/>
        <v>5581</v>
      </c>
      <c r="T277" s="9">
        <f t="shared" si="366"/>
        <v>0</v>
      </c>
      <c r="U277" s="9">
        <f t="shared" si="366"/>
        <v>0</v>
      </c>
      <c r="V277" s="9">
        <f t="shared" si="366"/>
        <v>0</v>
      </c>
      <c r="W277" s="9">
        <f t="shared" si="366"/>
        <v>0</v>
      </c>
      <c r="X277" s="9">
        <f t="shared" si="366"/>
        <v>0</v>
      </c>
      <c r="Y277" s="9">
        <f t="shared" si="366"/>
        <v>5581</v>
      </c>
      <c r="Z277" s="9">
        <f t="shared" si="366"/>
        <v>0</v>
      </c>
      <c r="AA277" s="87">
        <f t="shared" si="366"/>
        <v>0</v>
      </c>
      <c r="AB277" s="87">
        <f t="shared" si="366"/>
        <v>0</v>
      </c>
      <c r="AC277" s="87">
        <f t="shared" si="366"/>
        <v>0</v>
      </c>
      <c r="AD277" s="87">
        <f t="shared" si="366"/>
        <v>0</v>
      </c>
      <c r="AE277" s="87">
        <f t="shared" si="366"/>
        <v>5581</v>
      </c>
      <c r="AF277" s="87">
        <f t="shared" si="366"/>
        <v>0</v>
      </c>
      <c r="AG277" s="9">
        <f t="shared" si="366"/>
        <v>0</v>
      </c>
      <c r="AH277" s="9">
        <f t="shared" si="366"/>
        <v>0</v>
      </c>
      <c r="AI277" s="9">
        <f t="shared" si="366"/>
        <v>0</v>
      </c>
      <c r="AJ277" s="9">
        <f t="shared" si="366"/>
        <v>0</v>
      </c>
      <c r="AK277" s="9">
        <f t="shared" si="366"/>
        <v>5581</v>
      </c>
      <c r="AL277" s="9">
        <f t="shared" si="366"/>
        <v>0</v>
      </c>
    </row>
    <row r="278" spans="1:38" ht="33.6" hidden="1">
      <c r="A278" s="26" t="s">
        <v>37</v>
      </c>
      <c r="B278" s="27">
        <f>B276</f>
        <v>906</v>
      </c>
      <c r="C278" s="27" t="s">
        <v>80</v>
      </c>
      <c r="D278" s="27" t="s">
        <v>134</v>
      </c>
      <c r="E278" s="27" t="s">
        <v>145</v>
      </c>
      <c r="F278" s="27" t="s">
        <v>38</v>
      </c>
      <c r="G278" s="9">
        <v>5581</v>
      </c>
      <c r="H278" s="9"/>
      <c r="I278" s="9"/>
      <c r="J278" s="9"/>
      <c r="K278" s="9"/>
      <c r="L278" s="9"/>
      <c r="M278" s="9">
        <f>G278+I278+J278+K278+L278</f>
        <v>5581</v>
      </c>
      <c r="N278" s="10">
        <f>H278+L278</f>
        <v>0</v>
      </c>
      <c r="O278" s="9"/>
      <c r="P278" s="9"/>
      <c r="Q278" s="9"/>
      <c r="R278" s="9"/>
      <c r="S278" s="9">
        <f>M278+O278+P278+Q278+R278</f>
        <v>5581</v>
      </c>
      <c r="T278" s="10">
        <f>N278+R278</f>
        <v>0</v>
      </c>
      <c r="U278" s="9"/>
      <c r="V278" s="9"/>
      <c r="W278" s="9"/>
      <c r="X278" s="9"/>
      <c r="Y278" s="9">
        <f>S278+U278+V278+W278+X278</f>
        <v>5581</v>
      </c>
      <c r="Z278" s="10">
        <f>T278+X278</f>
        <v>0</v>
      </c>
      <c r="AA278" s="87"/>
      <c r="AB278" s="87"/>
      <c r="AC278" s="87"/>
      <c r="AD278" s="87"/>
      <c r="AE278" s="87">
        <f>Y278+AA278+AB278+AC278+AD278</f>
        <v>5581</v>
      </c>
      <c r="AF278" s="88">
        <f>Z278+AD278</f>
        <v>0</v>
      </c>
      <c r="AG278" s="9"/>
      <c r="AH278" s="9"/>
      <c r="AI278" s="9"/>
      <c r="AJ278" s="9"/>
      <c r="AK278" s="9">
        <f>AE278+AG278+AH278+AI278+AJ278</f>
        <v>5581</v>
      </c>
      <c r="AL278" s="10">
        <f>AF278+AJ278</f>
        <v>0</v>
      </c>
    </row>
    <row r="279" spans="1:38" ht="18.75" hidden="1" customHeight="1">
      <c r="A279" s="26" t="s">
        <v>66</v>
      </c>
      <c r="B279" s="27">
        <f>B277</f>
        <v>906</v>
      </c>
      <c r="C279" s="27" t="s">
        <v>80</v>
      </c>
      <c r="D279" s="27" t="s">
        <v>134</v>
      </c>
      <c r="E279" s="27" t="s">
        <v>145</v>
      </c>
      <c r="F279" s="27" t="s">
        <v>67</v>
      </c>
      <c r="G279" s="9">
        <f t="shared" ref="G279:AL279" si="367">G280</f>
        <v>176</v>
      </c>
      <c r="H279" s="9">
        <f t="shared" si="367"/>
        <v>0</v>
      </c>
      <c r="I279" s="9">
        <f t="shared" si="367"/>
        <v>0</v>
      </c>
      <c r="J279" s="9">
        <f t="shared" si="367"/>
        <v>0</v>
      </c>
      <c r="K279" s="9">
        <f t="shared" si="367"/>
        <v>0</v>
      </c>
      <c r="L279" s="9">
        <f t="shared" si="367"/>
        <v>0</v>
      </c>
      <c r="M279" s="9">
        <f t="shared" si="367"/>
        <v>176</v>
      </c>
      <c r="N279" s="9">
        <f t="shared" si="367"/>
        <v>0</v>
      </c>
      <c r="O279" s="9">
        <f t="shared" si="367"/>
        <v>0</v>
      </c>
      <c r="P279" s="9">
        <f t="shared" si="367"/>
        <v>0</v>
      </c>
      <c r="Q279" s="9">
        <f t="shared" si="367"/>
        <v>0</v>
      </c>
      <c r="R279" s="9">
        <f t="shared" si="367"/>
        <v>0</v>
      </c>
      <c r="S279" s="9">
        <f t="shared" si="367"/>
        <v>176</v>
      </c>
      <c r="T279" s="9">
        <f t="shared" si="367"/>
        <v>0</v>
      </c>
      <c r="U279" s="9">
        <f t="shared" si="367"/>
        <v>0</v>
      </c>
      <c r="V279" s="9">
        <f t="shared" si="367"/>
        <v>0</v>
      </c>
      <c r="W279" s="9">
        <f t="shared" si="367"/>
        <v>0</v>
      </c>
      <c r="X279" s="9">
        <f t="shared" si="367"/>
        <v>0</v>
      </c>
      <c r="Y279" s="9">
        <f t="shared" si="367"/>
        <v>176</v>
      </c>
      <c r="Z279" s="9">
        <f t="shared" si="367"/>
        <v>0</v>
      </c>
      <c r="AA279" s="87">
        <f t="shared" si="367"/>
        <v>0</v>
      </c>
      <c r="AB279" s="87">
        <f t="shared" si="367"/>
        <v>0</v>
      </c>
      <c r="AC279" s="87">
        <f t="shared" si="367"/>
        <v>0</v>
      </c>
      <c r="AD279" s="87">
        <f t="shared" si="367"/>
        <v>0</v>
      </c>
      <c r="AE279" s="87">
        <f t="shared" si="367"/>
        <v>176</v>
      </c>
      <c r="AF279" s="87">
        <f t="shared" si="367"/>
        <v>0</v>
      </c>
      <c r="AG279" s="9">
        <f t="shared" si="367"/>
        <v>0</v>
      </c>
      <c r="AH279" s="9">
        <f t="shared" si="367"/>
        <v>0</v>
      </c>
      <c r="AI279" s="9">
        <f t="shared" si="367"/>
        <v>0</v>
      </c>
      <c r="AJ279" s="9">
        <f t="shared" si="367"/>
        <v>0</v>
      </c>
      <c r="AK279" s="9">
        <f t="shared" si="367"/>
        <v>176</v>
      </c>
      <c r="AL279" s="9">
        <f t="shared" si="367"/>
        <v>0</v>
      </c>
    </row>
    <row r="280" spans="1:38" ht="20.25" hidden="1" customHeight="1">
      <c r="A280" s="26" t="s">
        <v>68</v>
      </c>
      <c r="B280" s="27">
        <f>B278</f>
        <v>906</v>
      </c>
      <c r="C280" s="27" t="s">
        <v>80</v>
      </c>
      <c r="D280" s="27" t="s">
        <v>134</v>
      </c>
      <c r="E280" s="27" t="s">
        <v>145</v>
      </c>
      <c r="F280" s="27" t="s">
        <v>69</v>
      </c>
      <c r="G280" s="9">
        <v>176</v>
      </c>
      <c r="H280" s="9"/>
      <c r="I280" s="9"/>
      <c r="J280" s="9"/>
      <c r="K280" s="9"/>
      <c r="L280" s="9"/>
      <c r="M280" s="9">
        <f>G280+I280+J280+K280+L280</f>
        <v>176</v>
      </c>
      <c r="N280" s="10">
        <f>H280+L280</f>
        <v>0</v>
      </c>
      <c r="O280" s="9"/>
      <c r="P280" s="9"/>
      <c r="Q280" s="9"/>
      <c r="R280" s="9"/>
      <c r="S280" s="9">
        <f>M280+O280+P280+Q280+R280</f>
        <v>176</v>
      </c>
      <c r="T280" s="10">
        <f>N280+R280</f>
        <v>0</v>
      </c>
      <c r="U280" s="9"/>
      <c r="V280" s="9"/>
      <c r="W280" s="9"/>
      <c r="X280" s="9"/>
      <c r="Y280" s="9">
        <f>S280+U280+V280+W280+X280</f>
        <v>176</v>
      </c>
      <c r="Z280" s="10">
        <f>T280+X280</f>
        <v>0</v>
      </c>
      <c r="AA280" s="87"/>
      <c r="AB280" s="87"/>
      <c r="AC280" s="87"/>
      <c r="AD280" s="87"/>
      <c r="AE280" s="87">
        <f>Y280+AA280+AB280+AC280+AD280</f>
        <v>176</v>
      </c>
      <c r="AF280" s="88">
        <f>Z280+AD280</f>
        <v>0</v>
      </c>
      <c r="AG280" s="9"/>
      <c r="AH280" s="9"/>
      <c r="AI280" s="9"/>
      <c r="AJ280" s="9"/>
      <c r="AK280" s="9">
        <f>AE280+AG280+AH280+AI280+AJ280</f>
        <v>176</v>
      </c>
      <c r="AL280" s="10">
        <f>AF280+AJ280</f>
        <v>0</v>
      </c>
    </row>
    <row r="281" spans="1:38" ht="17.25" hidden="1" customHeight="1">
      <c r="A281" s="26"/>
      <c r="B281" s="27"/>
      <c r="C281" s="27"/>
      <c r="D281" s="27"/>
      <c r="E281" s="27"/>
      <c r="F281" s="27"/>
      <c r="G281" s="9"/>
      <c r="H281" s="9"/>
      <c r="I281" s="9"/>
      <c r="J281" s="9"/>
      <c r="K281" s="9"/>
      <c r="L281" s="9"/>
      <c r="M281" s="9"/>
      <c r="N281" s="10"/>
      <c r="O281" s="9"/>
      <c r="P281" s="9"/>
      <c r="Q281" s="9"/>
      <c r="R281" s="9"/>
      <c r="S281" s="9"/>
      <c r="T281" s="10"/>
      <c r="U281" s="9"/>
      <c r="V281" s="9"/>
      <c r="W281" s="9"/>
      <c r="X281" s="9"/>
      <c r="Y281" s="9"/>
      <c r="Z281" s="10"/>
      <c r="AA281" s="87"/>
      <c r="AB281" s="87"/>
      <c r="AC281" s="87"/>
      <c r="AD281" s="87"/>
      <c r="AE281" s="87"/>
      <c r="AF281" s="88"/>
      <c r="AG281" s="9"/>
      <c r="AH281" s="9"/>
      <c r="AI281" s="9"/>
      <c r="AJ281" s="9"/>
      <c r="AK281" s="9"/>
      <c r="AL281" s="10"/>
    </row>
    <row r="282" spans="1:38" ht="34.799999999999997" hidden="1">
      <c r="A282" s="24" t="s">
        <v>146</v>
      </c>
      <c r="B282" s="25">
        <v>906</v>
      </c>
      <c r="C282" s="25" t="s">
        <v>7</v>
      </c>
      <c r="D282" s="25" t="s">
        <v>147</v>
      </c>
      <c r="E282" s="25"/>
      <c r="F282" s="25"/>
      <c r="G282" s="13">
        <f t="shared" ref="G282:V283" si="368">G283</f>
        <v>2999</v>
      </c>
      <c r="H282" s="13">
        <f t="shared" si="368"/>
        <v>0</v>
      </c>
      <c r="I282" s="13">
        <f t="shared" si="368"/>
        <v>0</v>
      </c>
      <c r="J282" s="13">
        <f t="shared" si="368"/>
        <v>135</v>
      </c>
      <c r="K282" s="13">
        <f t="shared" si="368"/>
        <v>0</v>
      </c>
      <c r="L282" s="13">
        <f t="shared" si="368"/>
        <v>0</v>
      </c>
      <c r="M282" s="13">
        <f t="shared" si="368"/>
        <v>3134</v>
      </c>
      <c r="N282" s="13">
        <f t="shared" si="368"/>
        <v>0</v>
      </c>
      <c r="O282" s="13">
        <f t="shared" si="368"/>
        <v>0</v>
      </c>
      <c r="P282" s="13">
        <f t="shared" si="368"/>
        <v>0</v>
      </c>
      <c r="Q282" s="13">
        <f t="shared" si="368"/>
        <v>0</v>
      </c>
      <c r="R282" s="13">
        <f t="shared" si="368"/>
        <v>0</v>
      </c>
      <c r="S282" s="13">
        <f t="shared" si="368"/>
        <v>3134</v>
      </c>
      <c r="T282" s="13">
        <f t="shared" si="368"/>
        <v>0</v>
      </c>
      <c r="U282" s="13">
        <f t="shared" si="368"/>
        <v>0</v>
      </c>
      <c r="V282" s="13">
        <f t="shared" si="368"/>
        <v>35</v>
      </c>
      <c r="W282" s="13">
        <f t="shared" ref="U282:AJ286" si="369">W283</f>
        <v>0</v>
      </c>
      <c r="X282" s="13">
        <f t="shared" si="369"/>
        <v>0</v>
      </c>
      <c r="Y282" s="13">
        <f t="shared" si="369"/>
        <v>3169</v>
      </c>
      <c r="Z282" s="13">
        <f t="shared" si="369"/>
        <v>0</v>
      </c>
      <c r="AA282" s="91">
        <f t="shared" si="369"/>
        <v>0</v>
      </c>
      <c r="AB282" s="91">
        <f t="shared" si="369"/>
        <v>0</v>
      </c>
      <c r="AC282" s="91">
        <f t="shared" si="369"/>
        <v>0</v>
      </c>
      <c r="AD282" s="91">
        <f t="shared" si="369"/>
        <v>0</v>
      </c>
      <c r="AE282" s="91">
        <f t="shared" si="369"/>
        <v>3169</v>
      </c>
      <c r="AF282" s="91">
        <f t="shared" si="369"/>
        <v>0</v>
      </c>
      <c r="AG282" s="13">
        <f t="shared" si="369"/>
        <v>0</v>
      </c>
      <c r="AH282" s="13">
        <f t="shared" si="369"/>
        <v>0</v>
      </c>
      <c r="AI282" s="13">
        <f t="shared" si="369"/>
        <v>0</v>
      </c>
      <c r="AJ282" s="13">
        <f t="shared" si="369"/>
        <v>0</v>
      </c>
      <c r="AK282" s="13">
        <f t="shared" ref="AG282:AL286" si="370">AK283</f>
        <v>3169</v>
      </c>
      <c r="AL282" s="13">
        <f t="shared" si="370"/>
        <v>0</v>
      </c>
    </row>
    <row r="283" spans="1:38" ht="84" hidden="1">
      <c r="A283" s="26" t="s">
        <v>119</v>
      </c>
      <c r="B283" s="27">
        <v>906</v>
      </c>
      <c r="C283" s="27" t="s">
        <v>7</v>
      </c>
      <c r="D283" s="27" t="s">
        <v>147</v>
      </c>
      <c r="E283" s="27" t="s">
        <v>120</v>
      </c>
      <c r="F283" s="27"/>
      <c r="G283" s="11">
        <f>G284</f>
        <v>2999</v>
      </c>
      <c r="H283" s="11">
        <f>H284</f>
        <v>0</v>
      </c>
      <c r="I283" s="11">
        <f t="shared" si="368"/>
        <v>0</v>
      </c>
      <c r="J283" s="11">
        <f t="shared" si="368"/>
        <v>135</v>
      </c>
      <c r="K283" s="11">
        <f t="shared" si="368"/>
        <v>0</v>
      </c>
      <c r="L283" s="11">
        <f t="shared" si="368"/>
        <v>0</v>
      </c>
      <c r="M283" s="11">
        <f t="shared" si="368"/>
        <v>3134</v>
      </c>
      <c r="N283" s="11">
        <f t="shared" si="368"/>
        <v>0</v>
      </c>
      <c r="O283" s="11">
        <f t="shared" si="368"/>
        <v>0</v>
      </c>
      <c r="P283" s="11">
        <f t="shared" si="368"/>
        <v>0</v>
      </c>
      <c r="Q283" s="11">
        <f t="shared" si="368"/>
        <v>0</v>
      </c>
      <c r="R283" s="11">
        <f t="shared" si="368"/>
        <v>0</v>
      </c>
      <c r="S283" s="11">
        <f t="shared" si="368"/>
        <v>3134</v>
      </c>
      <c r="T283" s="11">
        <f t="shared" si="368"/>
        <v>0</v>
      </c>
      <c r="U283" s="11">
        <f t="shared" si="369"/>
        <v>0</v>
      </c>
      <c r="V283" s="11">
        <f t="shared" si="369"/>
        <v>35</v>
      </c>
      <c r="W283" s="11">
        <f t="shared" si="369"/>
        <v>0</v>
      </c>
      <c r="X283" s="11">
        <f t="shared" si="369"/>
        <v>0</v>
      </c>
      <c r="Y283" s="11">
        <f t="shared" si="369"/>
        <v>3169</v>
      </c>
      <c r="Z283" s="11">
        <f t="shared" si="369"/>
        <v>0</v>
      </c>
      <c r="AA283" s="89">
        <f t="shared" si="369"/>
        <v>0</v>
      </c>
      <c r="AB283" s="89">
        <f t="shared" si="369"/>
        <v>0</v>
      </c>
      <c r="AC283" s="89">
        <f t="shared" si="369"/>
        <v>0</v>
      </c>
      <c r="AD283" s="89">
        <f t="shared" si="369"/>
        <v>0</v>
      </c>
      <c r="AE283" s="89">
        <f t="shared" si="369"/>
        <v>3169</v>
      </c>
      <c r="AF283" s="89">
        <f t="shared" si="369"/>
        <v>0</v>
      </c>
      <c r="AG283" s="11">
        <f t="shared" si="370"/>
        <v>0</v>
      </c>
      <c r="AH283" s="11">
        <f t="shared" si="370"/>
        <v>0</v>
      </c>
      <c r="AI283" s="11">
        <f t="shared" si="370"/>
        <v>0</v>
      </c>
      <c r="AJ283" s="11">
        <f t="shared" si="370"/>
        <v>0</v>
      </c>
      <c r="AK283" s="11">
        <f t="shared" si="370"/>
        <v>3169</v>
      </c>
      <c r="AL283" s="11">
        <f t="shared" si="370"/>
        <v>0</v>
      </c>
    </row>
    <row r="284" spans="1:38" ht="33.6" hidden="1">
      <c r="A284" s="26" t="s">
        <v>77</v>
      </c>
      <c r="B284" s="27">
        <v>906</v>
      </c>
      <c r="C284" s="27" t="s">
        <v>7</v>
      </c>
      <c r="D284" s="27" t="s">
        <v>147</v>
      </c>
      <c r="E284" s="27" t="s">
        <v>148</v>
      </c>
      <c r="F284" s="27"/>
      <c r="G284" s="11">
        <f t="shared" ref="G284:V286" si="371">G285</f>
        <v>2999</v>
      </c>
      <c r="H284" s="11">
        <f t="shared" si="371"/>
        <v>0</v>
      </c>
      <c r="I284" s="11">
        <f t="shared" si="371"/>
        <v>0</v>
      </c>
      <c r="J284" s="11">
        <f t="shared" si="371"/>
        <v>135</v>
      </c>
      <c r="K284" s="11">
        <f t="shared" si="371"/>
        <v>0</v>
      </c>
      <c r="L284" s="11">
        <f t="shared" si="371"/>
        <v>0</v>
      </c>
      <c r="M284" s="11">
        <f t="shared" si="371"/>
        <v>3134</v>
      </c>
      <c r="N284" s="11">
        <f t="shared" si="371"/>
        <v>0</v>
      </c>
      <c r="O284" s="11">
        <f t="shared" si="371"/>
        <v>0</v>
      </c>
      <c r="P284" s="11">
        <f t="shared" si="371"/>
        <v>0</v>
      </c>
      <c r="Q284" s="11">
        <f t="shared" si="371"/>
        <v>0</v>
      </c>
      <c r="R284" s="11">
        <f t="shared" si="371"/>
        <v>0</v>
      </c>
      <c r="S284" s="11">
        <f t="shared" si="371"/>
        <v>3134</v>
      </c>
      <c r="T284" s="11">
        <f t="shared" si="371"/>
        <v>0</v>
      </c>
      <c r="U284" s="11">
        <f t="shared" si="371"/>
        <v>0</v>
      </c>
      <c r="V284" s="11">
        <f t="shared" si="371"/>
        <v>35</v>
      </c>
      <c r="W284" s="11">
        <f t="shared" si="369"/>
        <v>0</v>
      </c>
      <c r="X284" s="11">
        <f t="shared" si="369"/>
        <v>0</v>
      </c>
      <c r="Y284" s="11">
        <f t="shared" si="369"/>
        <v>3169</v>
      </c>
      <c r="Z284" s="11">
        <f t="shared" si="369"/>
        <v>0</v>
      </c>
      <c r="AA284" s="89">
        <f t="shared" si="369"/>
        <v>0</v>
      </c>
      <c r="AB284" s="89">
        <f t="shared" si="369"/>
        <v>0</v>
      </c>
      <c r="AC284" s="89">
        <f t="shared" si="369"/>
        <v>0</v>
      </c>
      <c r="AD284" s="89">
        <f t="shared" si="369"/>
        <v>0</v>
      </c>
      <c r="AE284" s="89">
        <f t="shared" si="369"/>
        <v>3169</v>
      </c>
      <c r="AF284" s="89">
        <f t="shared" si="369"/>
        <v>0</v>
      </c>
      <c r="AG284" s="11">
        <f t="shared" si="370"/>
        <v>0</v>
      </c>
      <c r="AH284" s="11">
        <f t="shared" si="370"/>
        <v>0</v>
      </c>
      <c r="AI284" s="11">
        <f t="shared" si="370"/>
        <v>0</v>
      </c>
      <c r="AJ284" s="11">
        <f t="shared" si="370"/>
        <v>0</v>
      </c>
      <c r="AK284" s="11">
        <f t="shared" si="370"/>
        <v>3169</v>
      </c>
      <c r="AL284" s="11">
        <f t="shared" si="370"/>
        <v>0</v>
      </c>
    </row>
    <row r="285" spans="1:38" ht="50.4" hidden="1">
      <c r="A285" s="26" t="s">
        <v>149</v>
      </c>
      <c r="B285" s="27">
        <v>906</v>
      </c>
      <c r="C285" s="27" t="s">
        <v>7</v>
      </c>
      <c r="D285" s="27" t="s">
        <v>147</v>
      </c>
      <c r="E285" s="27" t="s">
        <v>150</v>
      </c>
      <c r="F285" s="27"/>
      <c r="G285" s="11">
        <f t="shared" si="371"/>
        <v>2999</v>
      </c>
      <c r="H285" s="11">
        <f t="shared" si="371"/>
        <v>0</v>
      </c>
      <c r="I285" s="11">
        <f t="shared" si="371"/>
        <v>0</v>
      </c>
      <c r="J285" s="11">
        <f t="shared" si="371"/>
        <v>135</v>
      </c>
      <c r="K285" s="11">
        <f t="shared" si="371"/>
        <v>0</v>
      </c>
      <c r="L285" s="11">
        <f t="shared" si="371"/>
        <v>0</v>
      </c>
      <c r="M285" s="11">
        <f t="shared" si="371"/>
        <v>3134</v>
      </c>
      <c r="N285" s="11">
        <f t="shared" si="371"/>
        <v>0</v>
      </c>
      <c r="O285" s="11">
        <f t="shared" si="371"/>
        <v>0</v>
      </c>
      <c r="P285" s="11">
        <f t="shared" si="371"/>
        <v>0</v>
      </c>
      <c r="Q285" s="11">
        <f t="shared" si="371"/>
        <v>0</v>
      </c>
      <c r="R285" s="11">
        <f t="shared" si="371"/>
        <v>0</v>
      </c>
      <c r="S285" s="11">
        <f t="shared" si="371"/>
        <v>3134</v>
      </c>
      <c r="T285" s="11">
        <f t="shared" si="371"/>
        <v>0</v>
      </c>
      <c r="U285" s="11">
        <f t="shared" si="369"/>
        <v>0</v>
      </c>
      <c r="V285" s="11">
        <f t="shared" si="369"/>
        <v>35</v>
      </c>
      <c r="W285" s="11">
        <f t="shared" si="369"/>
        <v>0</v>
      </c>
      <c r="X285" s="11">
        <f t="shared" si="369"/>
        <v>0</v>
      </c>
      <c r="Y285" s="11">
        <f t="shared" si="369"/>
        <v>3169</v>
      </c>
      <c r="Z285" s="11">
        <f t="shared" si="369"/>
        <v>0</v>
      </c>
      <c r="AA285" s="89">
        <f t="shared" si="369"/>
        <v>0</v>
      </c>
      <c r="AB285" s="89">
        <f t="shared" si="369"/>
        <v>0</v>
      </c>
      <c r="AC285" s="89">
        <f t="shared" si="369"/>
        <v>0</v>
      </c>
      <c r="AD285" s="89">
        <f t="shared" si="369"/>
        <v>0</v>
      </c>
      <c r="AE285" s="89">
        <f t="shared" si="369"/>
        <v>3169</v>
      </c>
      <c r="AF285" s="89">
        <f t="shared" si="369"/>
        <v>0</v>
      </c>
      <c r="AG285" s="11">
        <f t="shared" si="370"/>
        <v>0</v>
      </c>
      <c r="AH285" s="11">
        <f t="shared" si="370"/>
        <v>0</v>
      </c>
      <c r="AI285" s="11">
        <f t="shared" si="370"/>
        <v>0</v>
      </c>
      <c r="AJ285" s="11">
        <f t="shared" si="370"/>
        <v>0</v>
      </c>
      <c r="AK285" s="11">
        <f t="shared" si="370"/>
        <v>3169</v>
      </c>
      <c r="AL285" s="11">
        <f t="shared" si="370"/>
        <v>0</v>
      </c>
    </row>
    <row r="286" spans="1:38" ht="33.6" hidden="1">
      <c r="A286" s="26" t="s">
        <v>12</v>
      </c>
      <c r="B286" s="27">
        <v>906</v>
      </c>
      <c r="C286" s="27" t="s">
        <v>7</v>
      </c>
      <c r="D286" s="27" t="s">
        <v>147</v>
      </c>
      <c r="E286" s="27" t="s">
        <v>150</v>
      </c>
      <c r="F286" s="27" t="s">
        <v>13</v>
      </c>
      <c r="G286" s="11">
        <f t="shared" si="371"/>
        <v>2999</v>
      </c>
      <c r="H286" s="11">
        <f t="shared" si="371"/>
        <v>0</v>
      </c>
      <c r="I286" s="11">
        <f t="shared" si="371"/>
        <v>0</v>
      </c>
      <c r="J286" s="11">
        <f t="shared" si="371"/>
        <v>135</v>
      </c>
      <c r="K286" s="11">
        <f t="shared" si="371"/>
        <v>0</v>
      </c>
      <c r="L286" s="11">
        <f t="shared" si="371"/>
        <v>0</v>
      </c>
      <c r="M286" s="11">
        <f t="shared" si="371"/>
        <v>3134</v>
      </c>
      <c r="N286" s="11">
        <f t="shared" si="371"/>
        <v>0</v>
      </c>
      <c r="O286" s="11">
        <f t="shared" si="371"/>
        <v>0</v>
      </c>
      <c r="P286" s="11">
        <f t="shared" si="371"/>
        <v>0</v>
      </c>
      <c r="Q286" s="11">
        <f t="shared" si="371"/>
        <v>0</v>
      </c>
      <c r="R286" s="11">
        <f t="shared" si="371"/>
        <v>0</v>
      </c>
      <c r="S286" s="11">
        <f t="shared" si="371"/>
        <v>3134</v>
      </c>
      <c r="T286" s="11">
        <f t="shared" si="371"/>
        <v>0</v>
      </c>
      <c r="U286" s="11">
        <f t="shared" si="369"/>
        <v>0</v>
      </c>
      <c r="V286" s="11">
        <f t="shared" si="369"/>
        <v>35</v>
      </c>
      <c r="W286" s="11">
        <f t="shared" si="369"/>
        <v>0</v>
      </c>
      <c r="X286" s="11">
        <f t="shared" si="369"/>
        <v>0</v>
      </c>
      <c r="Y286" s="11">
        <f t="shared" si="369"/>
        <v>3169</v>
      </c>
      <c r="Z286" s="11">
        <f t="shared" si="369"/>
        <v>0</v>
      </c>
      <c r="AA286" s="89">
        <f t="shared" si="369"/>
        <v>0</v>
      </c>
      <c r="AB286" s="89">
        <f t="shared" si="369"/>
        <v>0</v>
      </c>
      <c r="AC286" s="89">
        <f t="shared" si="369"/>
        <v>0</v>
      </c>
      <c r="AD286" s="89">
        <f t="shared" si="369"/>
        <v>0</v>
      </c>
      <c r="AE286" s="89">
        <f t="shared" si="369"/>
        <v>3169</v>
      </c>
      <c r="AF286" s="89">
        <f t="shared" si="369"/>
        <v>0</v>
      </c>
      <c r="AG286" s="11">
        <f t="shared" si="370"/>
        <v>0</v>
      </c>
      <c r="AH286" s="11">
        <f t="shared" si="370"/>
        <v>0</v>
      </c>
      <c r="AI286" s="11">
        <f t="shared" si="370"/>
        <v>0</v>
      </c>
      <c r="AJ286" s="11">
        <f t="shared" si="370"/>
        <v>0</v>
      </c>
      <c r="AK286" s="11">
        <f t="shared" si="370"/>
        <v>3169</v>
      </c>
      <c r="AL286" s="11">
        <f t="shared" si="370"/>
        <v>0</v>
      </c>
    </row>
    <row r="287" spans="1:38" ht="21.75" hidden="1" customHeight="1">
      <c r="A287" s="26" t="s">
        <v>14</v>
      </c>
      <c r="B287" s="27">
        <v>906</v>
      </c>
      <c r="C287" s="27" t="s">
        <v>7</v>
      </c>
      <c r="D287" s="27" t="s">
        <v>147</v>
      </c>
      <c r="E287" s="27" t="s">
        <v>150</v>
      </c>
      <c r="F287" s="27" t="s">
        <v>35</v>
      </c>
      <c r="G287" s="9">
        <v>2999</v>
      </c>
      <c r="H287" s="9"/>
      <c r="I287" s="9"/>
      <c r="J287" s="9">
        <v>135</v>
      </c>
      <c r="K287" s="9"/>
      <c r="L287" s="9"/>
      <c r="M287" s="9">
        <f>G287+I287+J287+K287+L287</f>
        <v>3134</v>
      </c>
      <c r="N287" s="10">
        <f>H287+L287</f>
        <v>0</v>
      </c>
      <c r="O287" s="9"/>
      <c r="P287" s="9"/>
      <c r="Q287" s="9"/>
      <c r="R287" s="9"/>
      <c r="S287" s="9">
        <f>M287+O287+P287+Q287+R287</f>
        <v>3134</v>
      </c>
      <c r="T287" s="10">
        <f>N287+R287</f>
        <v>0</v>
      </c>
      <c r="U287" s="9"/>
      <c r="V287" s="9">
        <v>35</v>
      </c>
      <c r="W287" s="9"/>
      <c r="X287" s="9"/>
      <c r="Y287" s="9">
        <f>S287+U287+V287+W287+X287</f>
        <v>3169</v>
      </c>
      <c r="Z287" s="10">
        <f>T287+X287</f>
        <v>0</v>
      </c>
      <c r="AA287" s="87"/>
      <c r="AB287" s="87"/>
      <c r="AC287" s="87"/>
      <c r="AD287" s="87"/>
      <c r="AE287" s="87">
        <f>Y287+AA287+AB287+AC287+AD287</f>
        <v>3169</v>
      </c>
      <c r="AF287" s="88">
        <f>Z287+AD287</f>
        <v>0</v>
      </c>
      <c r="AG287" s="9"/>
      <c r="AH287" s="9"/>
      <c r="AI287" s="9"/>
      <c r="AJ287" s="9"/>
      <c r="AK287" s="9">
        <f>AE287+AG287+AH287+AI287+AJ287</f>
        <v>3169</v>
      </c>
      <c r="AL287" s="10">
        <f>AF287+AJ287</f>
        <v>0</v>
      </c>
    </row>
    <row r="288" spans="1:38" hidden="1">
      <c r="A288" s="26"/>
      <c r="B288" s="27"/>
      <c r="C288" s="27"/>
      <c r="D288" s="27"/>
      <c r="E288" s="27"/>
      <c r="F288" s="27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87"/>
      <c r="AB288" s="87"/>
      <c r="AC288" s="87"/>
      <c r="AD288" s="87"/>
      <c r="AE288" s="87"/>
      <c r="AF288" s="87"/>
      <c r="AG288" s="9"/>
      <c r="AH288" s="9"/>
      <c r="AI288" s="9"/>
      <c r="AJ288" s="9"/>
      <c r="AK288" s="9"/>
      <c r="AL288" s="9"/>
    </row>
    <row r="289" spans="1:38" ht="102" hidden="1">
      <c r="A289" s="40" t="s">
        <v>531</v>
      </c>
      <c r="B289" s="47" t="s">
        <v>529</v>
      </c>
      <c r="C289" s="27"/>
      <c r="D289" s="27"/>
      <c r="E289" s="27"/>
      <c r="F289" s="27"/>
      <c r="G289" s="12">
        <f>G291</f>
        <v>22501</v>
      </c>
      <c r="H289" s="12">
        <f>H291</f>
        <v>0</v>
      </c>
      <c r="I289" s="12">
        <f t="shared" ref="I289:N289" si="372">I291</f>
        <v>0</v>
      </c>
      <c r="J289" s="12">
        <f t="shared" si="372"/>
        <v>0</v>
      </c>
      <c r="K289" s="12">
        <f t="shared" si="372"/>
        <v>0</v>
      </c>
      <c r="L289" s="12">
        <f t="shared" si="372"/>
        <v>0</v>
      </c>
      <c r="M289" s="12">
        <f t="shared" si="372"/>
        <v>22501</v>
      </c>
      <c r="N289" s="12">
        <f t="shared" si="372"/>
        <v>0</v>
      </c>
      <c r="O289" s="12">
        <f t="shared" ref="O289:T289" si="373">O291</f>
        <v>0</v>
      </c>
      <c r="P289" s="12">
        <f t="shared" si="373"/>
        <v>0</v>
      </c>
      <c r="Q289" s="12">
        <f t="shared" si="373"/>
        <v>0</v>
      </c>
      <c r="R289" s="12">
        <f t="shared" si="373"/>
        <v>0</v>
      </c>
      <c r="S289" s="12">
        <f t="shared" si="373"/>
        <v>22501</v>
      </c>
      <c r="T289" s="12">
        <f t="shared" si="373"/>
        <v>0</v>
      </c>
      <c r="U289" s="12">
        <f t="shared" ref="U289:Z289" si="374">U291</f>
        <v>0</v>
      </c>
      <c r="V289" s="12">
        <f t="shared" si="374"/>
        <v>0</v>
      </c>
      <c r="W289" s="12">
        <f t="shared" si="374"/>
        <v>0</v>
      </c>
      <c r="X289" s="12">
        <f t="shared" si="374"/>
        <v>0</v>
      </c>
      <c r="Y289" s="12">
        <f t="shared" si="374"/>
        <v>22501</v>
      </c>
      <c r="Z289" s="12">
        <f t="shared" si="374"/>
        <v>0</v>
      </c>
      <c r="AA289" s="90">
        <f t="shared" ref="AA289:AF289" si="375">AA291</f>
        <v>0</v>
      </c>
      <c r="AB289" s="90">
        <f t="shared" si="375"/>
        <v>0</v>
      </c>
      <c r="AC289" s="90">
        <f t="shared" si="375"/>
        <v>0</v>
      </c>
      <c r="AD289" s="90">
        <f t="shared" si="375"/>
        <v>0</v>
      </c>
      <c r="AE289" s="90">
        <f t="shared" si="375"/>
        <v>22501</v>
      </c>
      <c r="AF289" s="90">
        <f t="shared" si="375"/>
        <v>0</v>
      </c>
      <c r="AG289" s="12">
        <f t="shared" ref="AG289:AL289" si="376">AG291</f>
        <v>0</v>
      </c>
      <c r="AH289" s="12">
        <f t="shared" si="376"/>
        <v>0</v>
      </c>
      <c r="AI289" s="12">
        <f t="shared" si="376"/>
        <v>0</v>
      </c>
      <c r="AJ289" s="12">
        <f t="shared" si="376"/>
        <v>0</v>
      </c>
      <c r="AK289" s="12">
        <f t="shared" si="376"/>
        <v>22501</v>
      </c>
      <c r="AL289" s="12">
        <f t="shared" si="376"/>
        <v>0</v>
      </c>
    </row>
    <row r="290" spans="1:38" ht="18" hidden="1" customHeight="1">
      <c r="A290" s="40"/>
      <c r="B290" s="47"/>
      <c r="C290" s="27"/>
      <c r="D290" s="27"/>
      <c r="E290" s="27"/>
      <c r="F290" s="27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90"/>
      <c r="AB290" s="90"/>
      <c r="AC290" s="90"/>
      <c r="AD290" s="90"/>
      <c r="AE290" s="90"/>
      <c r="AF290" s="90"/>
      <c r="AG290" s="12"/>
      <c r="AH290" s="12"/>
      <c r="AI290" s="12"/>
      <c r="AJ290" s="12"/>
      <c r="AK290" s="12"/>
      <c r="AL290" s="12"/>
    </row>
    <row r="291" spans="1:38" ht="24" hidden="1" customHeight="1">
      <c r="A291" s="41" t="s">
        <v>555</v>
      </c>
      <c r="B291" s="25" t="s">
        <v>529</v>
      </c>
      <c r="C291" s="25" t="s">
        <v>22</v>
      </c>
      <c r="D291" s="25" t="s">
        <v>7</v>
      </c>
      <c r="E291" s="48"/>
      <c r="F291" s="27"/>
      <c r="G291" s="13">
        <f t="shared" ref="G291:V295" si="377">G292</f>
        <v>22501</v>
      </c>
      <c r="H291" s="13">
        <f t="shared" si="377"/>
        <v>0</v>
      </c>
      <c r="I291" s="13">
        <f t="shared" si="377"/>
        <v>0</v>
      </c>
      <c r="J291" s="13">
        <f t="shared" si="377"/>
        <v>0</v>
      </c>
      <c r="K291" s="13">
        <f t="shared" si="377"/>
        <v>0</v>
      </c>
      <c r="L291" s="13">
        <f t="shared" si="377"/>
        <v>0</v>
      </c>
      <c r="M291" s="13">
        <f t="shared" si="377"/>
        <v>22501</v>
      </c>
      <c r="N291" s="13">
        <f t="shared" si="377"/>
        <v>0</v>
      </c>
      <c r="O291" s="13">
        <f t="shared" si="377"/>
        <v>0</v>
      </c>
      <c r="P291" s="13">
        <f t="shared" si="377"/>
        <v>0</v>
      </c>
      <c r="Q291" s="13">
        <f t="shared" si="377"/>
        <v>0</v>
      </c>
      <c r="R291" s="13">
        <f t="shared" si="377"/>
        <v>0</v>
      </c>
      <c r="S291" s="13">
        <f t="shared" si="377"/>
        <v>22501</v>
      </c>
      <c r="T291" s="13">
        <f t="shared" si="377"/>
        <v>0</v>
      </c>
      <c r="U291" s="13">
        <f t="shared" si="377"/>
        <v>0</v>
      </c>
      <c r="V291" s="13">
        <f t="shared" si="377"/>
        <v>0</v>
      </c>
      <c r="W291" s="13">
        <f t="shared" ref="U291:AJ295" si="378">W292</f>
        <v>0</v>
      </c>
      <c r="X291" s="13">
        <f t="shared" si="378"/>
        <v>0</v>
      </c>
      <c r="Y291" s="13">
        <f t="shared" si="378"/>
        <v>22501</v>
      </c>
      <c r="Z291" s="13">
        <f t="shared" si="378"/>
        <v>0</v>
      </c>
      <c r="AA291" s="91">
        <f t="shared" si="378"/>
        <v>0</v>
      </c>
      <c r="AB291" s="91">
        <f t="shared" si="378"/>
        <v>0</v>
      </c>
      <c r="AC291" s="91">
        <f t="shared" si="378"/>
        <v>0</v>
      </c>
      <c r="AD291" s="91">
        <f t="shared" si="378"/>
        <v>0</v>
      </c>
      <c r="AE291" s="91">
        <f t="shared" si="378"/>
        <v>22501</v>
      </c>
      <c r="AF291" s="91">
        <f t="shared" si="378"/>
        <v>0</v>
      </c>
      <c r="AG291" s="13">
        <f t="shared" si="378"/>
        <v>0</v>
      </c>
      <c r="AH291" s="13">
        <f t="shared" si="378"/>
        <v>0</v>
      </c>
      <c r="AI291" s="13">
        <f t="shared" si="378"/>
        <v>0</v>
      </c>
      <c r="AJ291" s="13">
        <f t="shared" si="378"/>
        <v>0</v>
      </c>
      <c r="AK291" s="13">
        <f t="shared" ref="AG291:AL295" si="379">AK292</f>
        <v>22501</v>
      </c>
      <c r="AL291" s="13">
        <f t="shared" si="379"/>
        <v>0</v>
      </c>
    </row>
    <row r="292" spans="1:38" ht="18" hidden="1" customHeight="1">
      <c r="A292" s="29" t="s">
        <v>62</v>
      </c>
      <c r="B292" s="27" t="s">
        <v>529</v>
      </c>
      <c r="C292" s="27" t="s">
        <v>22</v>
      </c>
      <c r="D292" s="27" t="s">
        <v>7</v>
      </c>
      <c r="E292" s="49" t="s">
        <v>63</v>
      </c>
      <c r="F292" s="27"/>
      <c r="G292" s="11">
        <f t="shared" si="377"/>
        <v>22501</v>
      </c>
      <c r="H292" s="11">
        <f t="shared" si="377"/>
        <v>0</v>
      </c>
      <c r="I292" s="11">
        <f t="shared" si="377"/>
        <v>0</v>
      </c>
      <c r="J292" s="11">
        <f t="shared" si="377"/>
        <v>0</v>
      </c>
      <c r="K292" s="11">
        <f t="shared" si="377"/>
        <v>0</v>
      </c>
      <c r="L292" s="11">
        <f t="shared" si="377"/>
        <v>0</v>
      </c>
      <c r="M292" s="11">
        <f t="shared" si="377"/>
        <v>22501</v>
      </c>
      <c r="N292" s="11">
        <f t="shared" si="377"/>
        <v>0</v>
      </c>
      <c r="O292" s="11">
        <f t="shared" si="377"/>
        <v>0</v>
      </c>
      <c r="P292" s="11">
        <f t="shared" si="377"/>
        <v>0</v>
      </c>
      <c r="Q292" s="11">
        <f t="shared" si="377"/>
        <v>0</v>
      </c>
      <c r="R292" s="11">
        <f t="shared" si="377"/>
        <v>0</v>
      </c>
      <c r="S292" s="11">
        <f t="shared" si="377"/>
        <v>22501</v>
      </c>
      <c r="T292" s="11">
        <f t="shared" si="377"/>
        <v>0</v>
      </c>
      <c r="U292" s="11">
        <f t="shared" si="378"/>
        <v>0</v>
      </c>
      <c r="V292" s="11">
        <f t="shared" si="378"/>
        <v>0</v>
      </c>
      <c r="W292" s="11">
        <f t="shared" si="378"/>
        <v>0</v>
      </c>
      <c r="X292" s="11">
        <f t="shared" si="378"/>
        <v>0</v>
      </c>
      <c r="Y292" s="11">
        <f t="shared" si="378"/>
        <v>22501</v>
      </c>
      <c r="Z292" s="11">
        <f t="shared" si="378"/>
        <v>0</v>
      </c>
      <c r="AA292" s="89">
        <f t="shared" si="378"/>
        <v>0</v>
      </c>
      <c r="AB292" s="89">
        <f t="shared" si="378"/>
        <v>0</v>
      </c>
      <c r="AC292" s="89">
        <f t="shared" si="378"/>
        <v>0</v>
      </c>
      <c r="AD292" s="89">
        <f t="shared" si="378"/>
        <v>0</v>
      </c>
      <c r="AE292" s="89">
        <f t="shared" si="378"/>
        <v>22501</v>
      </c>
      <c r="AF292" s="89">
        <f t="shared" si="378"/>
        <v>0</v>
      </c>
      <c r="AG292" s="11">
        <f t="shared" si="379"/>
        <v>0</v>
      </c>
      <c r="AH292" s="11">
        <f t="shared" si="379"/>
        <v>0</v>
      </c>
      <c r="AI292" s="11">
        <f t="shared" si="379"/>
        <v>0</v>
      </c>
      <c r="AJ292" s="11">
        <f t="shared" si="379"/>
        <v>0</v>
      </c>
      <c r="AK292" s="11">
        <f t="shared" si="379"/>
        <v>22501</v>
      </c>
      <c r="AL292" s="11">
        <f t="shared" si="379"/>
        <v>0</v>
      </c>
    </row>
    <row r="293" spans="1:38" ht="19.5" hidden="1" customHeight="1">
      <c r="A293" s="29" t="s">
        <v>15</v>
      </c>
      <c r="B293" s="27" t="s">
        <v>529</v>
      </c>
      <c r="C293" s="27" t="s">
        <v>22</v>
      </c>
      <c r="D293" s="27" t="s">
        <v>7</v>
      </c>
      <c r="E293" s="49" t="s">
        <v>64</v>
      </c>
      <c r="F293" s="27"/>
      <c r="G293" s="11">
        <f>G294</f>
        <v>22501</v>
      </c>
      <c r="H293" s="11">
        <f>H295</f>
        <v>0</v>
      </c>
      <c r="I293" s="11">
        <f t="shared" si="377"/>
        <v>0</v>
      </c>
      <c r="J293" s="11">
        <f t="shared" ref="J293" si="380">J295</f>
        <v>0</v>
      </c>
      <c r="K293" s="11">
        <f t="shared" si="377"/>
        <v>0</v>
      </c>
      <c r="L293" s="11">
        <f t="shared" ref="L293" si="381">L295</f>
        <v>0</v>
      </c>
      <c r="M293" s="11">
        <f t="shared" si="377"/>
        <v>22501</v>
      </c>
      <c r="N293" s="11">
        <f t="shared" ref="N293" si="382">N295</f>
        <v>0</v>
      </c>
      <c r="O293" s="11">
        <f t="shared" si="377"/>
        <v>0</v>
      </c>
      <c r="P293" s="11">
        <f t="shared" ref="P293" si="383">P295</f>
        <v>0</v>
      </c>
      <c r="Q293" s="11">
        <f t="shared" si="377"/>
        <v>0</v>
      </c>
      <c r="R293" s="11">
        <f t="shared" ref="R293" si="384">R295</f>
        <v>0</v>
      </c>
      <c r="S293" s="11">
        <f t="shared" si="377"/>
        <v>22501</v>
      </c>
      <c r="T293" s="11">
        <f t="shared" ref="T293" si="385">T295</f>
        <v>0</v>
      </c>
      <c r="U293" s="11">
        <f t="shared" si="378"/>
        <v>0</v>
      </c>
      <c r="V293" s="11">
        <f t="shared" ref="V293" si="386">V295</f>
        <v>0</v>
      </c>
      <c r="W293" s="11">
        <f t="shared" si="378"/>
        <v>0</v>
      </c>
      <c r="X293" s="11">
        <f t="shared" ref="X293" si="387">X295</f>
        <v>0</v>
      </c>
      <c r="Y293" s="11">
        <f t="shared" si="378"/>
        <v>22501</v>
      </c>
      <c r="Z293" s="11">
        <f t="shared" ref="Z293" si="388">Z295</f>
        <v>0</v>
      </c>
      <c r="AA293" s="89">
        <f t="shared" si="378"/>
        <v>0</v>
      </c>
      <c r="AB293" s="89">
        <f t="shared" ref="AB293" si="389">AB295</f>
        <v>0</v>
      </c>
      <c r="AC293" s="89">
        <f t="shared" si="378"/>
        <v>0</v>
      </c>
      <c r="AD293" s="89">
        <f t="shared" ref="AD293" si="390">AD295</f>
        <v>0</v>
      </c>
      <c r="AE293" s="89">
        <f t="shared" si="378"/>
        <v>22501</v>
      </c>
      <c r="AF293" s="89">
        <f t="shared" ref="AF293" si="391">AF295</f>
        <v>0</v>
      </c>
      <c r="AG293" s="11">
        <f t="shared" si="379"/>
        <v>0</v>
      </c>
      <c r="AH293" s="11">
        <f t="shared" ref="AH293" si="392">AH295</f>
        <v>0</v>
      </c>
      <c r="AI293" s="11">
        <f t="shared" si="379"/>
        <v>0</v>
      </c>
      <c r="AJ293" s="11">
        <f t="shared" ref="AJ293" si="393">AJ295</f>
        <v>0</v>
      </c>
      <c r="AK293" s="11">
        <f t="shared" si="379"/>
        <v>22501</v>
      </c>
      <c r="AL293" s="11">
        <f t="shared" ref="AL293" si="394">AL295</f>
        <v>0</v>
      </c>
    </row>
    <row r="294" spans="1:38" ht="19.5" hidden="1" customHeight="1">
      <c r="A294" s="29" t="s">
        <v>553</v>
      </c>
      <c r="B294" s="27" t="s">
        <v>529</v>
      </c>
      <c r="C294" s="27" t="s">
        <v>22</v>
      </c>
      <c r="D294" s="27" t="s">
        <v>7</v>
      </c>
      <c r="E294" s="49" t="s">
        <v>522</v>
      </c>
      <c r="F294" s="27"/>
      <c r="G294" s="11">
        <f>G295</f>
        <v>22501</v>
      </c>
      <c r="H294" s="11"/>
      <c r="I294" s="11">
        <f t="shared" si="377"/>
        <v>0</v>
      </c>
      <c r="J294" s="11"/>
      <c r="K294" s="11">
        <f t="shared" si="377"/>
        <v>0</v>
      </c>
      <c r="L294" s="11"/>
      <c r="M294" s="11">
        <f t="shared" si="377"/>
        <v>22501</v>
      </c>
      <c r="N294" s="11"/>
      <c r="O294" s="11">
        <f t="shared" si="377"/>
        <v>0</v>
      </c>
      <c r="P294" s="11"/>
      <c r="Q294" s="11">
        <f t="shared" si="377"/>
        <v>0</v>
      </c>
      <c r="R294" s="11"/>
      <c r="S294" s="11">
        <f t="shared" si="377"/>
        <v>22501</v>
      </c>
      <c r="T294" s="11"/>
      <c r="U294" s="11">
        <f t="shared" si="378"/>
        <v>0</v>
      </c>
      <c r="V294" s="11"/>
      <c r="W294" s="11">
        <f t="shared" si="378"/>
        <v>0</v>
      </c>
      <c r="X294" s="11"/>
      <c r="Y294" s="11">
        <f t="shared" si="378"/>
        <v>22501</v>
      </c>
      <c r="Z294" s="11"/>
      <c r="AA294" s="89">
        <f t="shared" si="378"/>
        <v>0</v>
      </c>
      <c r="AB294" s="89"/>
      <c r="AC294" s="89">
        <f t="shared" si="378"/>
        <v>0</v>
      </c>
      <c r="AD294" s="89"/>
      <c r="AE294" s="89">
        <f t="shared" si="378"/>
        <v>22501</v>
      </c>
      <c r="AF294" s="89"/>
      <c r="AG294" s="11">
        <f t="shared" si="379"/>
        <v>0</v>
      </c>
      <c r="AH294" s="11"/>
      <c r="AI294" s="11">
        <f t="shared" si="379"/>
        <v>0</v>
      </c>
      <c r="AJ294" s="11"/>
      <c r="AK294" s="11">
        <f t="shared" si="379"/>
        <v>22501</v>
      </c>
      <c r="AL294" s="11"/>
    </row>
    <row r="295" spans="1:38" ht="33.6" hidden="1">
      <c r="A295" s="50" t="s">
        <v>244</v>
      </c>
      <c r="B295" s="27" t="s">
        <v>529</v>
      </c>
      <c r="C295" s="27" t="s">
        <v>22</v>
      </c>
      <c r="D295" s="27" t="s">
        <v>7</v>
      </c>
      <c r="E295" s="49" t="s">
        <v>522</v>
      </c>
      <c r="F295" s="27" t="s">
        <v>31</v>
      </c>
      <c r="G295" s="11">
        <f t="shared" si="377"/>
        <v>22501</v>
      </c>
      <c r="H295" s="11">
        <f t="shared" si="377"/>
        <v>0</v>
      </c>
      <c r="I295" s="11">
        <f t="shared" si="377"/>
        <v>0</v>
      </c>
      <c r="J295" s="11">
        <f t="shared" si="377"/>
        <v>0</v>
      </c>
      <c r="K295" s="11">
        <f t="shared" si="377"/>
        <v>0</v>
      </c>
      <c r="L295" s="11">
        <f t="shared" si="377"/>
        <v>0</v>
      </c>
      <c r="M295" s="11">
        <f t="shared" si="377"/>
        <v>22501</v>
      </c>
      <c r="N295" s="11">
        <f t="shared" si="377"/>
        <v>0</v>
      </c>
      <c r="O295" s="11">
        <f t="shared" si="377"/>
        <v>0</v>
      </c>
      <c r="P295" s="11">
        <f t="shared" si="377"/>
        <v>0</v>
      </c>
      <c r="Q295" s="11">
        <f t="shared" si="377"/>
        <v>0</v>
      </c>
      <c r="R295" s="11">
        <f t="shared" si="377"/>
        <v>0</v>
      </c>
      <c r="S295" s="11">
        <f t="shared" si="377"/>
        <v>22501</v>
      </c>
      <c r="T295" s="11">
        <f t="shared" si="377"/>
        <v>0</v>
      </c>
      <c r="U295" s="11">
        <f t="shared" si="378"/>
        <v>0</v>
      </c>
      <c r="V295" s="11">
        <f t="shared" si="378"/>
        <v>0</v>
      </c>
      <c r="W295" s="11">
        <f t="shared" si="378"/>
        <v>0</v>
      </c>
      <c r="X295" s="11">
        <f t="shared" si="378"/>
        <v>0</v>
      </c>
      <c r="Y295" s="11">
        <f t="shared" si="378"/>
        <v>22501</v>
      </c>
      <c r="Z295" s="11">
        <f t="shared" si="378"/>
        <v>0</v>
      </c>
      <c r="AA295" s="89">
        <f t="shared" si="378"/>
        <v>0</v>
      </c>
      <c r="AB295" s="89">
        <f t="shared" si="378"/>
        <v>0</v>
      </c>
      <c r="AC295" s="89">
        <f t="shared" si="378"/>
        <v>0</v>
      </c>
      <c r="AD295" s="89">
        <f t="shared" si="378"/>
        <v>0</v>
      </c>
      <c r="AE295" s="89">
        <f t="shared" si="378"/>
        <v>22501</v>
      </c>
      <c r="AF295" s="89">
        <f t="shared" si="378"/>
        <v>0</v>
      </c>
      <c r="AG295" s="11">
        <f t="shared" si="379"/>
        <v>0</v>
      </c>
      <c r="AH295" s="11">
        <f t="shared" si="379"/>
        <v>0</v>
      </c>
      <c r="AI295" s="11">
        <f t="shared" si="379"/>
        <v>0</v>
      </c>
      <c r="AJ295" s="11">
        <f t="shared" si="379"/>
        <v>0</v>
      </c>
      <c r="AK295" s="11">
        <f t="shared" si="379"/>
        <v>22501</v>
      </c>
      <c r="AL295" s="11">
        <f t="shared" si="379"/>
        <v>0</v>
      </c>
    </row>
    <row r="296" spans="1:38" ht="33.6" hidden="1">
      <c r="A296" s="50" t="s">
        <v>37</v>
      </c>
      <c r="B296" s="27" t="s">
        <v>529</v>
      </c>
      <c r="C296" s="27" t="s">
        <v>22</v>
      </c>
      <c r="D296" s="27" t="s">
        <v>7</v>
      </c>
      <c r="E296" s="49" t="s">
        <v>522</v>
      </c>
      <c r="F296" s="27" t="s">
        <v>38</v>
      </c>
      <c r="G296" s="11">
        <v>22501</v>
      </c>
      <c r="H296" s="9"/>
      <c r="I296" s="11"/>
      <c r="J296" s="9"/>
      <c r="K296" s="11"/>
      <c r="L296" s="9"/>
      <c r="M296" s="9">
        <f>G296+I296+J296+K296+L296</f>
        <v>22501</v>
      </c>
      <c r="N296" s="10">
        <f>H296+L296</f>
        <v>0</v>
      </c>
      <c r="O296" s="11"/>
      <c r="P296" s="9"/>
      <c r="Q296" s="11"/>
      <c r="R296" s="9"/>
      <c r="S296" s="9">
        <f>M296+O296+P296+Q296+R296</f>
        <v>22501</v>
      </c>
      <c r="T296" s="10">
        <f>N296+R296</f>
        <v>0</v>
      </c>
      <c r="U296" s="11"/>
      <c r="V296" s="9"/>
      <c r="W296" s="11"/>
      <c r="X296" s="9"/>
      <c r="Y296" s="9">
        <f>S296+U296+V296+W296+X296</f>
        <v>22501</v>
      </c>
      <c r="Z296" s="10">
        <f>T296+X296</f>
        <v>0</v>
      </c>
      <c r="AA296" s="89"/>
      <c r="AB296" s="87"/>
      <c r="AC296" s="89"/>
      <c r="AD296" s="87"/>
      <c r="AE296" s="87">
        <f>Y296+AA296+AB296+AC296+AD296</f>
        <v>22501</v>
      </c>
      <c r="AF296" s="88">
        <f>Z296+AD296</f>
        <v>0</v>
      </c>
      <c r="AG296" s="11"/>
      <c r="AH296" s="9"/>
      <c r="AI296" s="11"/>
      <c r="AJ296" s="9"/>
      <c r="AK296" s="9">
        <f>AE296+AG296+AH296+AI296+AJ296</f>
        <v>22501</v>
      </c>
      <c r="AL296" s="10">
        <f>AF296+AJ296</f>
        <v>0</v>
      </c>
    </row>
    <row r="297" spans="1:38" hidden="1">
      <c r="A297" s="26"/>
      <c r="B297" s="27"/>
      <c r="C297" s="27"/>
      <c r="D297" s="27"/>
      <c r="E297" s="27"/>
      <c r="F297" s="27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87"/>
      <c r="AB297" s="87"/>
      <c r="AC297" s="87"/>
      <c r="AD297" s="87"/>
      <c r="AE297" s="87"/>
      <c r="AF297" s="87"/>
      <c r="AG297" s="9"/>
      <c r="AH297" s="9"/>
      <c r="AI297" s="9"/>
      <c r="AJ297" s="9"/>
      <c r="AK297" s="9"/>
      <c r="AL297" s="9"/>
    </row>
    <row r="298" spans="1:38" ht="40.5" hidden="1" customHeight="1">
      <c r="A298" s="40" t="s">
        <v>496</v>
      </c>
      <c r="B298" s="47">
        <v>909</v>
      </c>
      <c r="C298" s="22"/>
      <c r="D298" s="22"/>
      <c r="E298" s="22"/>
      <c r="F298" s="22"/>
      <c r="G298" s="14">
        <f>G300+G324+G361+G369</f>
        <v>956426</v>
      </c>
      <c r="H298" s="14">
        <f>H300+H324+H361+H369</f>
        <v>0</v>
      </c>
      <c r="I298" s="14">
        <f t="shared" ref="I298:N298" si="395">I300+I324+I361+I369</f>
        <v>-2614</v>
      </c>
      <c r="J298" s="14">
        <f t="shared" si="395"/>
        <v>524</v>
      </c>
      <c r="K298" s="14">
        <f t="shared" si="395"/>
        <v>0</v>
      </c>
      <c r="L298" s="14">
        <f t="shared" si="395"/>
        <v>0</v>
      </c>
      <c r="M298" s="14">
        <f t="shared" si="395"/>
        <v>954336</v>
      </c>
      <c r="N298" s="14">
        <f t="shared" si="395"/>
        <v>0</v>
      </c>
      <c r="O298" s="14">
        <f t="shared" ref="O298:T298" si="396">O300+O324+O361+O369</f>
        <v>0</v>
      </c>
      <c r="P298" s="14">
        <f t="shared" si="396"/>
        <v>0</v>
      </c>
      <c r="Q298" s="14">
        <f t="shared" si="396"/>
        <v>0</v>
      </c>
      <c r="R298" s="14">
        <f t="shared" si="396"/>
        <v>646462</v>
      </c>
      <c r="S298" s="14">
        <f t="shared" si="396"/>
        <v>1600798</v>
      </c>
      <c r="T298" s="14">
        <f t="shared" si="396"/>
        <v>646462</v>
      </c>
      <c r="U298" s="14">
        <f t="shared" ref="U298:Z298" si="397">U300+U324+U361+U369</f>
        <v>0</v>
      </c>
      <c r="V298" s="14">
        <f t="shared" si="397"/>
        <v>9</v>
      </c>
      <c r="W298" s="14">
        <f t="shared" si="397"/>
        <v>0</v>
      </c>
      <c r="X298" s="14">
        <f t="shared" si="397"/>
        <v>0</v>
      </c>
      <c r="Y298" s="14">
        <f t="shared" si="397"/>
        <v>1600807</v>
      </c>
      <c r="Z298" s="14">
        <f t="shared" si="397"/>
        <v>646462</v>
      </c>
      <c r="AA298" s="92">
        <f t="shared" ref="AA298:AF298" si="398">AA300+AA324+AA361+AA369</f>
        <v>-1160</v>
      </c>
      <c r="AB298" s="92">
        <f t="shared" si="398"/>
        <v>11418</v>
      </c>
      <c r="AC298" s="92">
        <f t="shared" si="398"/>
        <v>0</v>
      </c>
      <c r="AD298" s="92">
        <f t="shared" si="398"/>
        <v>163000</v>
      </c>
      <c r="AE298" s="92">
        <f t="shared" si="398"/>
        <v>1774065</v>
      </c>
      <c r="AF298" s="92">
        <f t="shared" si="398"/>
        <v>809462</v>
      </c>
      <c r="AG298" s="14">
        <f t="shared" ref="AG298:AL298" si="399">AG300+AG324+AG361+AG369</f>
        <v>1297</v>
      </c>
      <c r="AH298" s="14">
        <f t="shared" si="399"/>
        <v>3208</v>
      </c>
      <c r="AI298" s="14">
        <f t="shared" si="399"/>
        <v>0</v>
      </c>
      <c r="AJ298" s="14">
        <f t="shared" si="399"/>
        <v>11677</v>
      </c>
      <c r="AK298" s="14">
        <f t="shared" si="399"/>
        <v>1790247</v>
      </c>
      <c r="AL298" s="14">
        <f t="shared" si="399"/>
        <v>821139</v>
      </c>
    </row>
    <row r="299" spans="1:38" ht="18" hidden="1" customHeight="1">
      <c r="A299" s="40"/>
      <c r="B299" s="47"/>
      <c r="C299" s="22"/>
      <c r="D299" s="22"/>
      <c r="E299" s="22"/>
      <c r="F299" s="22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92"/>
      <c r="AB299" s="92"/>
      <c r="AC299" s="92"/>
      <c r="AD299" s="92"/>
      <c r="AE299" s="92"/>
      <c r="AF299" s="92"/>
      <c r="AG299" s="14"/>
      <c r="AH299" s="14"/>
      <c r="AI299" s="14"/>
      <c r="AJ299" s="14"/>
      <c r="AK299" s="14"/>
      <c r="AL299" s="14"/>
    </row>
    <row r="300" spans="1:38" ht="17.399999999999999" hidden="1">
      <c r="A300" s="41" t="s">
        <v>164</v>
      </c>
      <c r="B300" s="25">
        <f>B298</f>
        <v>909</v>
      </c>
      <c r="C300" s="25" t="s">
        <v>29</v>
      </c>
      <c r="D300" s="25" t="s">
        <v>21</v>
      </c>
      <c r="E300" s="25"/>
      <c r="F300" s="25"/>
      <c r="G300" s="13">
        <f t="shared" ref="G300:V301" si="400">G301</f>
        <v>289175</v>
      </c>
      <c r="H300" s="13">
        <f t="shared" si="400"/>
        <v>0</v>
      </c>
      <c r="I300" s="13">
        <f t="shared" si="400"/>
        <v>0</v>
      </c>
      <c r="J300" s="13">
        <f t="shared" si="400"/>
        <v>0</v>
      </c>
      <c r="K300" s="13">
        <f t="shared" si="400"/>
        <v>0</v>
      </c>
      <c r="L300" s="13">
        <f t="shared" si="400"/>
        <v>0</v>
      </c>
      <c r="M300" s="13">
        <f t="shared" si="400"/>
        <v>289175</v>
      </c>
      <c r="N300" s="13">
        <f t="shared" si="400"/>
        <v>0</v>
      </c>
      <c r="O300" s="13">
        <f t="shared" si="400"/>
        <v>0</v>
      </c>
      <c r="P300" s="13">
        <f t="shared" si="400"/>
        <v>0</v>
      </c>
      <c r="Q300" s="13">
        <f t="shared" si="400"/>
        <v>0</v>
      </c>
      <c r="R300" s="13">
        <f t="shared" si="400"/>
        <v>0</v>
      </c>
      <c r="S300" s="13">
        <f t="shared" si="400"/>
        <v>289175</v>
      </c>
      <c r="T300" s="13">
        <f t="shared" si="400"/>
        <v>0</v>
      </c>
      <c r="U300" s="13">
        <f t="shared" si="400"/>
        <v>0</v>
      </c>
      <c r="V300" s="13">
        <f t="shared" si="400"/>
        <v>0</v>
      </c>
      <c r="W300" s="13">
        <f t="shared" ref="U300:AJ301" si="401">W301</f>
        <v>0</v>
      </c>
      <c r="X300" s="13">
        <f t="shared" si="401"/>
        <v>0</v>
      </c>
      <c r="Y300" s="13">
        <f t="shared" si="401"/>
        <v>289175</v>
      </c>
      <c r="Z300" s="13">
        <f t="shared" si="401"/>
        <v>0</v>
      </c>
      <c r="AA300" s="91">
        <f t="shared" si="401"/>
        <v>0</v>
      </c>
      <c r="AB300" s="91">
        <f t="shared" si="401"/>
        <v>0</v>
      </c>
      <c r="AC300" s="91">
        <f t="shared" si="401"/>
        <v>0</v>
      </c>
      <c r="AD300" s="91">
        <f t="shared" si="401"/>
        <v>0</v>
      </c>
      <c r="AE300" s="91">
        <f t="shared" si="401"/>
        <v>289175</v>
      </c>
      <c r="AF300" s="91">
        <f t="shared" si="401"/>
        <v>0</v>
      </c>
      <c r="AG300" s="13">
        <f t="shared" si="401"/>
        <v>0</v>
      </c>
      <c r="AH300" s="13">
        <f t="shared" si="401"/>
        <v>0</v>
      </c>
      <c r="AI300" s="13">
        <f t="shared" si="401"/>
        <v>0</v>
      </c>
      <c r="AJ300" s="13">
        <f t="shared" si="401"/>
        <v>0</v>
      </c>
      <c r="AK300" s="13">
        <f t="shared" ref="AG300:AL301" si="402">AK301</f>
        <v>289175</v>
      </c>
      <c r="AL300" s="13">
        <f t="shared" si="402"/>
        <v>0</v>
      </c>
    </row>
    <row r="301" spans="1:38" ht="50.4" hidden="1">
      <c r="A301" s="29" t="s">
        <v>345</v>
      </c>
      <c r="B301" s="27">
        <f t="shared" ref="B301:B312" si="403">B300</f>
        <v>909</v>
      </c>
      <c r="C301" s="27" t="s">
        <v>29</v>
      </c>
      <c r="D301" s="27" t="s">
        <v>21</v>
      </c>
      <c r="E301" s="27" t="s">
        <v>366</v>
      </c>
      <c r="F301" s="28"/>
      <c r="G301" s="11">
        <f t="shared" si="400"/>
        <v>289175</v>
      </c>
      <c r="H301" s="11">
        <f t="shared" si="400"/>
        <v>0</v>
      </c>
      <c r="I301" s="11">
        <f t="shared" si="400"/>
        <v>0</v>
      </c>
      <c r="J301" s="11">
        <f t="shared" si="400"/>
        <v>0</v>
      </c>
      <c r="K301" s="11">
        <f t="shared" si="400"/>
        <v>0</v>
      </c>
      <c r="L301" s="11">
        <f t="shared" si="400"/>
        <v>0</v>
      </c>
      <c r="M301" s="11">
        <f t="shared" si="400"/>
        <v>289175</v>
      </c>
      <c r="N301" s="11">
        <f t="shared" si="400"/>
        <v>0</v>
      </c>
      <c r="O301" s="11">
        <f t="shared" si="400"/>
        <v>0</v>
      </c>
      <c r="P301" s="11">
        <f t="shared" si="400"/>
        <v>0</v>
      </c>
      <c r="Q301" s="11">
        <f t="shared" si="400"/>
        <v>0</v>
      </c>
      <c r="R301" s="11">
        <f t="shared" si="400"/>
        <v>0</v>
      </c>
      <c r="S301" s="11">
        <f t="shared" si="400"/>
        <v>289175</v>
      </c>
      <c r="T301" s="11">
        <f t="shared" si="400"/>
        <v>0</v>
      </c>
      <c r="U301" s="11">
        <f t="shared" si="401"/>
        <v>0</v>
      </c>
      <c r="V301" s="11">
        <f t="shared" si="401"/>
        <v>0</v>
      </c>
      <c r="W301" s="11">
        <f t="shared" si="401"/>
        <v>0</v>
      </c>
      <c r="X301" s="11">
        <f t="shared" si="401"/>
        <v>0</v>
      </c>
      <c r="Y301" s="11">
        <f t="shared" si="401"/>
        <v>289175</v>
      </c>
      <c r="Z301" s="11">
        <f t="shared" si="401"/>
        <v>0</v>
      </c>
      <c r="AA301" s="89">
        <f t="shared" si="401"/>
        <v>0</v>
      </c>
      <c r="AB301" s="89">
        <f t="shared" si="401"/>
        <v>0</v>
      </c>
      <c r="AC301" s="89">
        <f t="shared" si="401"/>
        <v>0</v>
      </c>
      <c r="AD301" s="89">
        <f t="shared" si="401"/>
        <v>0</v>
      </c>
      <c r="AE301" s="89">
        <f t="shared" si="401"/>
        <v>289175</v>
      </c>
      <c r="AF301" s="89">
        <f t="shared" si="401"/>
        <v>0</v>
      </c>
      <c r="AG301" s="11">
        <f t="shared" si="402"/>
        <v>0</v>
      </c>
      <c r="AH301" s="11">
        <f t="shared" si="402"/>
        <v>0</v>
      </c>
      <c r="AI301" s="11">
        <f t="shared" si="402"/>
        <v>0</v>
      </c>
      <c r="AJ301" s="11">
        <f t="shared" si="402"/>
        <v>0</v>
      </c>
      <c r="AK301" s="11">
        <f t="shared" si="402"/>
        <v>289175</v>
      </c>
      <c r="AL301" s="11">
        <f t="shared" si="402"/>
        <v>0</v>
      </c>
    </row>
    <row r="302" spans="1:38" ht="35.25" hidden="1" customHeight="1">
      <c r="A302" s="29" t="s">
        <v>346</v>
      </c>
      <c r="B302" s="27">
        <f>B301</f>
        <v>909</v>
      </c>
      <c r="C302" s="27" t="s">
        <v>29</v>
      </c>
      <c r="D302" s="27" t="s">
        <v>21</v>
      </c>
      <c r="E302" s="27" t="s">
        <v>338</v>
      </c>
      <c r="F302" s="9"/>
      <c r="G302" s="9">
        <f>G303+G307</f>
        <v>289175</v>
      </c>
      <c r="H302" s="9">
        <f>H303+H307</f>
        <v>0</v>
      </c>
      <c r="I302" s="9">
        <f t="shared" ref="I302:N302" si="404">I303+I307</f>
        <v>0</v>
      </c>
      <c r="J302" s="9">
        <f t="shared" si="404"/>
        <v>0</v>
      </c>
      <c r="K302" s="9">
        <f t="shared" si="404"/>
        <v>0</v>
      </c>
      <c r="L302" s="9">
        <f t="shared" si="404"/>
        <v>0</v>
      </c>
      <c r="M302" s="9">
        <f t="shared" si="404"/>
        <v>289175</v>
      </c>
      <c r="N302" s="9">
        <f t="shared" si="404"/>
        <v>0</v>
      </c>
      <c r="O302" s="9">
        <f t="shared" ref="O302:T302" si="405">O303+O307</f>
        <v>0</v>
      </c>
      <c r="P302" s="9">
        <f t="shared" si="405"/>
        <v>0</v>
      </c>
      <c r="Q302" s="9">
        <f t="shared" si="405"/>
        <v>0</v>
      </c>
      <c r="R302" s="9">
        <f t="shared" si="405"/>
        <v>0</v>
      </c>
      <c r="S302" s="9">
        <f t="shared" si="405"/>
        <v>289175</v>
      </c>
      <c r="T302" s="9">
        <f t="shared" si="405"/>
        <v>0</v>
      </c>
      <c r="U302" s="9">
        <f t="shared" ref="U302:Z302" si="406">U303+U307</f>
        <v>0</v>
      </c>
      <c r="V302" s="9">
        <f t="shared" si="406"/>
        <v>0</v>
      </c>
      <c r="W302" s="9">
        <f t="shared" si="406"/>
        <v>0</v>
      </c>
      <c r="X302" s="9">
        <f t="shared" si="406"/>
        <v>0</v>
      </c>
      <c r="Y302" s="9">
        <f t="shared" si="406"/>
        <v>289175</v>
      </c>
      <c r="Z302" s="9">
        <f t="shared" si="406"/>
        <v>0</v>
      </c>
      <c r="AA302" s="87">
        <f t="shared" ref="AA302:AF302" si="407">AA303+AA307</f>
        <v>0</v>
      </c>
      <c r="AB302" s="87">
        <f t="shared" si="407"/>
        <v>0</v>
      </c>
      <c r="AC302" s="87">
        <f t="shared" si="407"/>
        <v>0</v>
      </c>
      <c r="AD302" s="87">
        <f t="shared" si="407"/>
        <v>0</v>
      </c>
      <c r="AE302" s="87">
        <f t="shared" si="407"/>
        <v>289175</v>
      </c>
      <c r="AF302" s="87">
        <f t="shared" si="407"/>
        <v>0</v>
      </c>
      <c r="AG302" s="9">
        <f t="shared" ref="AG302:AL302" si="408">AG303+AG307</f>
        <v>0</v>
      </c>
      <c r="AH302" s="9">
        <f t="shared" si="408"/>
        <v>0</v>
      </c>
      <c r="AI302" s="9">
        <f t="shared" si="408"/>
        <v>0</v>
      </c>
      <c r="AJ302" s="9">
        <f t="shared" si="408"/>
        <v>0</v>
      </c>
      <c r="AK302" s="9">
        <f t="shared" si="408"/>
        <v>289175</v>
      </c>
      <c r="AL302" s="9">
        <f t="shared" si="408"/>
        <v>0</v>
      </c>
    </row>
    <row r="303" spans="1:38" ht="15.75" hidden="1" customHeight="1">
      <c r="A303" s="29" t="s">
        <v>15</v>
      </c>
      <c r="B303" s="27">
        <f>B302</f>
        <v>909</v>
      </c>
      <c r="C303" s="27" t="s">
        <v>29</v>
      </c>
      <c r="D303" s="27" t="s">
        <v>21</v>
      </c>
      <c r="E303" s="51" t="s">
        <v>527</v>
      </c>
      <c r="F303" s="9"/>
      <c r="G303" s="9">
        <f>G304</f>
        <v>74622</v>
      </c>
      <c r="H303" s="9"/>
      <c r="I303" s="9">
        <f t="shared" ref="I303:I305" si="409">I304</f>
        <v>0</v>
      </c>
      <c r="J303" s="9"/>
      <c r="K303" s="9">
        <f t="shared" ref="K303:K305" si="410">K304</f>
        <v>0</v>
      </c>
      <c r="L303" s="9"/>
      <c r="M303" s="9">
        <f t="shared" ref="M303:M305" si="411">M304</f>
        <v>74622</v>
      </c>
      <c r="N303" s="9"/>
      <c r="O303" s="9">
        <f t="shared" ref="O303:O305" si="412">O304</f>
        <v>0</v>
      </c>
      <c r="P303" s="9"/>
      <c r="Q303" s="9">
        <f t="shared" ref="Q303:Q305" si="413">Q304</f>
        <v>0</v>
      </c>
      <c r="R303" s="9"/>
      <c r="S303" s="9">
        <f t="shared" ref="S303:S305" si="414">S304</f>
        <v>74622</v>
      </c>
      <c r="T303" s="9"/>
      <c r="U303" s="9">
        <f t="shared" ref="U303:U305" si="415">U304</f>
        <v>0</v>
      </c>
      <c r="V303" s="9"/>
      <c r="W303" s="9">
        <f t="shared" ref="W303:W305" si="416">W304</f>
        <v>0</v>
      </c>
      <c r="X303" s="9"/>
      <c r="Y303" s="9">
        <f t="shared" ref="Y303:Y305" si="417">Y304</f>
        <v>74622</v>
      </c>
      <c r="Z303" s="9"/>
      <c r="AA303" s="87">
        <f t="shared" ref="AA303:AA305" si="418">AA304</f>
        <v>0</v>
      </c>
      <c r="AB303" s="87"/>
      <c r="AC303" s="87">
        <f t="shared" ref="AC303:AC305" si="419">AC304</f>
        <v>0</v>
      </c>
      <c r="AD303" s="87"/>
      <c r="AE303" s="87">
        <f t="shared" ref="AE303:AE305" si="420">AE304</f>
        <v>74622</v>
      </c>
      <c r="AF303" s="87"/>
      <c r="AG303" s="9">
        <f t="shared" ref="AG303:AG305" si="421">AG304</f>
        <v>0</v>
      </c>
      <c r="AH303" s="9"/>
      <c r="AI303" s="9">
        <f t="shared" ref="AI303:AI305" si="422">AI304</f>
        <v>0</v>
      </c>
      <c r="AJ303" s="9"/>
      <c r="AK303" s="9">
        <f t="shared" ref="AK303:AK305" si="423">AK304</f>
        <v>74622</v>
      </c>
      <c r="AL303" s="9"/>
    </row>
    <row r="304" spans="1:38" ht="18.75" hidden="1" customHeight="1">
      <c r="A304" s="52" t="s">
        <v>165</v>
      </c>
      <c r="B304" s="27">
        <f>B302</f>
        <v>909</v>
      </c>
      <c r="C304" s="27" t="s">
        <v>29</v>
      </c>
      <c r="D304" s="27" t="s">
        <v>21</v>
      </c>
      <c r="E304" s="51" t="s">
        <v>526</v>
      </c>
      <c r="F304" s="25"/>
      <c r="G304" s="9">
        <f>G305</f>
        <v>74622</v>
      </c>
      <c r="H304" s="9"/>
      <c r="I304" s="9">
        <f t="shared" si="409"/>
        <v>0</v>
      </c>
      <c r="J304" s="9"/>
      <c r="K304" s="9">
        <f t="shared" si="410"/>
        <v>0</v>
      </c>
      <c r="L304" s="9"/>
      <c r="M304" s="9">
        <f t="shared" si="411"/>
        <v>74622</v>
      </c>
      <c r="N304" s="9"/>
      <c r="O304" s="9">
        <f t="shared" si="412"/>
        <v>0</v>
      </c>
      <c r="P304" s="9"/>
      <c r="Q304" s="9">
        <f t="shared" si="413"/>
        <v>0</v>
      </c>
      <c r="R304" s="9"/>
      <c r="S304" s="9">
        <f t="shared" si="414"/>
        <v>74622</v>
      </c>
      <c r="T304" s="9"/>
      <c r="U304" s="9">
        <f t="shared" si="415"/>
        <v>0</v>
      </c>
      <c r="V304" s="9"/>
      <c r="W304" s="9">
        <f t="shared" si="416"/>
        <v>0</v>
      </c>
      <c r="X304" s="9"/>
      <c r="Y304" s="9">
        <f t="shared" si="417"/>
        <v>74622</v>
      </c>
      <c r="Z304" s="9"/>
      <c r="AA304" s="87">
        <f t="shared" si="418"/>
        <v>0</v>
      </c>
      <c r="AB304" s="87"/>
      <c r="AC304" s="87">
        <f t="shared" si="419"/>
        <v>0</v>
      </c>
      <c r="AD304" s="87"/>
      <c r="AE304" s="87">
        <f t="shared" si="420"/>
        <v>74622</v>
      </c>
      <c r="AF304" s="87"/>
      <c r="AG304" s="9">
        <f t="shared" si="421"/>
        <v>0</v>
      </c>
      <c r="AH304" s="9"/>
      <c r="AI304" s="9">
        <f t="shared" si="422"/>
        <v>0</v>
      </c>
      <c r="AJ304" s="9"/>
      <c r="AK304" s="9">
        <f t="shared" si="423"/>
        <v>74622</v>
      </c>
      <c r="AL304" s="9"/>
    </row>
    <row r="305" spans="1:38" ht="33.6" hidden="1">
      <c r="A305" s="26" t="s">
        <v>244</v>
      </c>
      <c r="B305" s="27">
        <f t="shared" ref="B305:B306" si="424">B304</f>
        <v>909</v>
      </c>
      <c r="C305" s="27" t="s">
        <v>29</v>
      </c>
      <c r="D305" s="27" t="s">
        <v>21</v>
      </c>
      <c r="E305" s="51" t="s">
        <v>526</v>
      </c>
      <c r="F305" s="27" t="s">
        <v>31</v>
      </c>
      <c r="G305" s="9">
        <f>G306</f>
        <v>74622</v>
      </c>
      <c r="H305" s="9"/>
      <c r="I305" s="9">
        <f t="shared" si="409"/>
        <v>0</v>
      </c>
      <c r="J305" s="9"/>
      <c r="K305" s="9">
        <f t="shared" si="410"/>
        <v>0</v>
      </c>
      <c r="L305" s="9"/>
      <c r="M305" s="9">
        <f t="shared" si="411"/>
        <v>74622</v>
      </c>
      <c r="N305" s="9"/>
      <c r="O305" s="9">
        <f t="shared" si="412"/>
        <v>0</v>
      </c>
      <c r="P305" s="9"/>
      <c r="Q305" s="9">
        <f t="shared" si="413"/>
        <v>0</v>
      </c>
      <c r="R305" s="9"/>
      <c r="S305" s="9">
        <f t="shared" si="414"/>
        <v>74622</v>
      </c>
      <c r="T305" s="9"/>
      <c r="U305" s="9">
        <f t="shared" si="415"/>
        <v>0</v>
      </c>
      <c r="V305" s="9"/>
      <c r="W305" s="9">
        <f t="shared" si="416"/>
        <v>0</v>
      </c>
      <c r="X305" s="9"/>
      <c r="Y305" s="9">
        <f t="shared" si="417"/>
        <v>74622</v>
      </c>
      <c r="Z305" s="9"/>
      <c r="AA305" s="87">
        <f t="shared" si="418"/>
        <v>0</v>
      </c>
      <c r="AB305" s="87"/>
      <c r="AC305" s="87">
        <f t="shared" si="419"/>
        <v>0</v>
      </c>
      <c r="AD305" s="87"/>
      <c r="AE305" s="87">
        <f t="shared" si="420"/>
        <v>74622</v>
      </c>
      <c r="AF305" s="87"/>
      <c r="AG305" s="9">
        <f t="shared" si="421"/>
        <v>0</v>
      </c>
      <c r="AH305" s="9"/>
      <c r="AI305" s="9">
        <f t="shared" si="422"/>
        <v>0</v>
      </c>
      <c r="AJ305" s="9"/>
      <c r="AK305" s="9">
        <f t="shared" si="423"/>
        <v>74622</v>
      </c>
      <c r="AL305" s="9"/>
    </row>
    <row r="306" spans="1:38" ht="33.6" hidden="1">
      <c r="A306" s="26" t="s">
        <v>37</v>
      </c>
      <c r="B306" s="27">
        <f t="shared" si="424"/>
        <v>909</v>
      </c>
      <c r="C306" s="27" t="s">
        <v>29</v>
      </c>
      <c r="D306" s="27" t="s">
        <v>21</v>
      </c>
      <c r="E306" s="51" t="s">
        <v>526</v>
      </c>
      <c r="F306" s="27" t="s">
        <v>38</v>
      </c>
      <c r="G306" s="9">
        <v>74622</v>
      </c>
      <c r="H306" s="9"/>
      <c r="I306" s="9"/>
      <c r="J306" s="9"/>
      <c r="K306" s="9"/>
      <c r="L306" s="9"/>
      <c r="M306" s="9">
        <f>G306+I306+J306+K306+L306</f>
        <v>74622</v>
      </c>
      <c r="N306" s="10">
        <f>H306+L306</f>
        <v>0</v>
      </c>
      <c r="O306" s="9"/>
      <c r="P306" s="9"/>
      <c r="Q306" s="9"/>
      <c r="R306" s="9"/>
      <c r="S306" s="9">
        <f>M306+O306+P306+Q306+R306</f>
        <v>74622</v>
      </c>
      <c r="T306" s="10">
        <f>N306+R306</f>
        <v>0</v>
      </c>
      <c r="U306" s="9"/>
      <c r="V306" s="9"/>
      <c r="W306" s="9"/>
      <c r="X306" s="9"/>
      <c r="Y306" s="9">
        <f>S306+U306+V306+W306+X306</f>
        <v>74622</v>
      </c>
      <c r="Z306" s="10">
        <f>T306+X306</f>
        <v>0</v>
      </c>
      <c r="AA306" s="87"/>
      <c r="AB306" s="87"/>
      <c r="AC306" s="87"/>
      <c r="AD306" s="87"/>
      <c r="AE306" s="87">
        <f>Y306+AA306+AB306+AC306+AD306</f>
        <v>74622</v>
      </c>
      <c r="AF306" s="88">
        <f>Z306+AD306</f>
        <v>0</v>
      </c>
      <c r="AG306" s="9"/>
      <c r="AH306" s="9"/>
      <c r="AI306" s="9"/>
      <c r="AJ306" s="9"/>
      <c r="AK306" s="9">
        <f>AE306+AG306+AH306+AI306+AJ306</f>
        <v>74622</v>
      </c>
      <c r="AL306" s="10">
        <f>AF306+AJ306</f>
        <v>0</v>
      </c>
    </row>
    <row r="307" spans="1:38" ht="50.4" hidden="1">
      <c r="A307" s="29" t="s">
        <v>212</v>
      </c>
      <c r="B307" s="27">
        <f>B301</f>
        <v>909</v>
      </c>
      <c r="C307" s="27" t="s">
        <v>29</v>
      </c>
      <c r="D307" s="27" t="s">
        <v>21</v>
      </c>
      <c r="E307" s="27" t="s">
        <v>374</v>
      </c>
      <c r="F307" s="9"/>
      <c r="G307" s="11">
        <f t="shared" ref="G307:H307" si="425">G308+G311+G314+G317+G320</f>
        <v>214553</v>
      </c>
      <c r="H307" s="11">
        <f t="shared" si="425"/>
        <v>0</v>
      </c>
      <c r="I307" s="11">
        <f t="shared" ref="I307:N307" si="426">I308+I311+I314+I317+I320</f>
        <v>0</v>
      </c>
      <c r="J307" s="11">
        <f t="shared" si="426"/>
        <v>0</v>
      </c>
      <c r="K307" s="11">
        <f t="shared" si="426"/>
        <v>0</v>
      </c>
      <c r="L307" s="11">
        <f t="shared" si="426"/>
        <v>0</v>
      </c>
      <c r="M307" s="11">
        <f t="shared" si="426"/>
        <v>214553</v>
      </c>
      <c r="N307" s="11">
        <f t="shared" si="426"/>
        <v>0</v>
      </c>
      <c r="O307" s="11">
        <f t="shared" ref="O307:T307" si="427">O308+O311+O314+O317+O320</f>
        <v>0</v>
      </c>
      <c r="P307" s="11">
        <f t="shared" si="427"/>
        <v>0</v>
      </c>
      <c r="Q307" s="11">
        <f t="shared" si="427"/>
        <v>0</v>
      </c>
      <c r="R307" s="11">
        <f t="shared" si="427"/>
        <v>0</v>
      </c>
      <c r="S307" s="11">
        <f t="shared" si="427"/>
        <v>214553</v>
      </c>
      <c r="T307" s="11">
        <f t="shared" si="427"/>
        <v>0</v>
      </c>
      <c r="U307" s="11">
        <f t="shared" ref="U307:Z307" si="428">U308+U311+U314+U317+U320</f>
        <v>0</v>
      </c>
      <c r="V307" s="11">
        <f t="shared" si="428"/>
        <v>0</v>
      </c>
      <c r="W307" s="11">
        <f t="shared" si="428"/>
        <v>0</v>
      </c>
      <c r="X307" s="11">
        <f t="shared" si="428"/>
        <v>0</v>
      </c>
      <c r="Y307" s="11">
        <f t="shared" si="428"/>
        <v>214553</v>
      </c>
      <c r="Z307" s="11">
        <f t="shared" si="428"/>
        <v>0</v>
      </c>
      <c r="AA307" s="89">
        <f t="shared" ref="AA307:AF307" si="429">AA308+AA311+AA314+AA317+AA320</f>
        <v>0</v>
      </c>
      <c r="AB307" s="89">
        <f t="shared" si="429"/>
        <v>0</v>
      </c>
      <c r="AC307" s="89">
        <f t="shared" si="429"/>
        <v>0</v>
      </c>
      <c r="AD307" s="89">
        <f t="shared" si="429"/>
        <v>0</v>
      </c>
      <c r="AE307" s="89">
        <f t="shared" si="429"/>
        <v>214553</v>
      </c>
      <c r="AF307" s="89">
        <f t="shared" si="429"/>
        <v>0</v>
      </c>
      <c r="AG307" s="11">
        <f t="shared" ref="AG307:AL307" si="430">AG308+AG311+AG314+AG317+AG320</f>
        <v>0</v>
      </c>
      <c r="AH307" s="11">
        <f t="shared" si="430"/>
        <v>0</v>
      </c>
      <c r="AI307" s="11">
        <f t="shared" si="430"/>
        <v>0</v>
      </c>
      <c r="AJ307" s="11">
        <f t="shared" si="430"/>
        <v>0</v>
      </c>
      <c r="AK307" s="11">
        <f t="shared" si="430"/>
        <v>214553</v>
      </c>
      <c r="AL307" s="11">
        <f t="shared" si="430"/>
        <v>0</v>
      </c>
    </row>
    <row r="308" spans="1:38" ht="50.4" hidden="1">
      <c r="A308" s="29" t="s">
        <v>425</v>
      </c>
      <c r="B308" s="27">
        <f>B302</f>
        <v>909</v>
      </c>
      <c r="C308" s="27" t="s">
        <v>29</v>
      </c>
      <c r="D308" s="27" t="s">
        <v>21</v>
      </c>
      <c r="E308" s="27" t="s">
        <v>375</v>
      </c>
      <c r="F308" s="27"/>
      <c r="G308" s="11">
        <f>G309</f>
        <v>185794</v>
      </c>
      <c r="H308" s="11">
        <f>H309</f>
        <v>0</v>
      </c>
      <c r="I308" s="11">
        <f t="shared" ref="I308:X309" si="431">I309</f>
        <v>0</v>
      </c>
      <c r="J308" s="11">
        <f t="shared" si="431"/>
        <v>0</v>
      </c>
      <c r="K308" s="11">
        <f t="shared" si="431"/>
        <v>0</v>
      </c>
      <c r="L308" s="11">
        <f t="shared" si="431"/>
        <v>0</v>
      </c>
      <c r="M308" s="11">
        <f t="shared" si="431"/>
        <v>185794</v>
      </c>
      <c r="N308" s="11">
        <f t="shared" si="431"/>
        <v>0</v>
      </c>
      <c r="O308" s="11">
        <f t="shared" si="431"/>
        <v>0</v>
      </c>
      <c r="P308" s="11">
        <f t="shared" si="431"/>
        <v>0</v>
      </c>
      <c r="Q308" s="11">
        <f t="shared" si="431"/>
        <v>0</v>
      </c>
      <c r="R308" s="11">
        <f t="shared" si="431"/>
        <v>0</v>
      </c>
      <c r="S308" s="11">
        <f t="shared" si="431"/>
        <v>185794</v>
      </c>
      <c r="T308" s="11">
        <f t="shared" si="431"/>
        <v>0</v>
      </c>
      <c r="U308" s="11">
        <f t="shared" si="431"/>
        <v>0</v>
      </c>
      <c r="V308" s="11">
        <f t="shared" si="431"/>
        <v>0</v>
      </c>
      <c r="W308" s="11">
        <f t="shared" si="431"/>
        <v>0</v>
      </c>
      <c r="X308" s="11">
        <f t="shared" si="431"/>
        <v>0</v>
      </c>
      <c r="Y308" s="11">
        <f t="shared" ref="U308:AJ309" si="432">Y309</f>
        <v>185794</v>
      </c>
      <c r="Z308" s="11">
        <f t="shared" si="432"/>
        <v>0</v>
      </c>
      <c r="AA308" s="89">
        <f t="shared" si="432"/>
        <v>0</v>
      </c>
      <c r="AB308" s="89">
        <f t="shared" si="432"/>
        <v>0</v>
      </c>
      <c r="AC308" s="89">
        <f t="shared" si="432"/>
        <v>0</v>
      </c>
      <c r="AD308" s="89">
        <f t="shared" si="432"/>
        <v>0</v>
      </c>
      <c r="AE308" s="89">
        <f t="shared" si="432"/>
        <v>185794</v>
      </c>
      <c r="AF308" s="89">
        <f t="shared" si="432"/>
        <v>0</v>
      </c>
      <c r="AG308" s="11">
        <f t="shared" si="432"/>
        <v>0</v>
      </c>
      <c r="AH308" s="11">
        <f t="shared" si="432"/>
        <v>0</v>
      </c>
      <c r="AI308" s="11">
        <f t="shared" si="432"/>
        <v>0</v>
      </c>
      <c r="AJ308" s="11">
        <f t="shared" si="432"/>
        <v>0</v>
      </c>
      <c r="AK308" s="11">
        <f t="shared" ref="AG308:AL309" si="433">AK309</f>
        <v>185794</v>
      </c>
      <c r="AL308" s="11">
        <f t="shared" si="433"/>
        <v>0</v>
      </c>
    </row>
    <row r="309" spans="1:38" ht="18.75" hidden="1" customHeight="1">
      <c r="A309" s="29" t="s">
        <v>66</v>
      </c>
      <c r="B309" s="27">
        <f t="shared" si="403"/>
        <v>909</v>
      </c>
      <c r="C309" s="27" t="s">
        <v>29</v>
      </c>
      <c r="D309" s="27" t="s">
        <v>21</v>
      </c>
      <c r="E309" s="27" t="s">
        <v>375</v>
      </c>
      <c r="F309" s="27" t="s">
        <v>67</v>
      </c>
      <c r="G309" s="9">
        <f>G310</f>
        <v>185794</v>
      </c>
      <c r="H309" s="9">
        <f>H310</f>
        <v>0</v>
      </c>
      <c r="I309" s="9">
        <f t="shared" si="431"/>
        <v>0</v>
      </c>
      <c r="J309" s="9">
        <f t="shared" si="431"/>
        <v>0</v>
      </c>
      <c r="K309" s="9">
        <f t="shared" si="431"/>
        <v>0</v>
      </c>
      <c r="L309" s="9">
        <f t="shared" si="431"/>
        <v>0</v>
      </c>
      <c r="M309" s="9">
        <f t="shared" si="431"/>
        <v>185794</v>
      </c>
      <c r="N309" s="9">
        <f t="shared" si="431"/>
        <v>0</v>
      </c>
      <c r="O309" s="9">
        <f t="shared" si="431"/>
        <v>0</v>
      </c>
      <c r="P309" s="9">
        <f t="shared" si="431"/>
        <v>0</v>
      </c>
      <c r="Q309" s="9">
        <f t="shared" si="431"/>
        <v>0</v>
      </c>
      <c r="R309" s="9">
        <f t="shared" si="431"/>
        <v>0</v>
      </c>
      <c r="S309" s="9">
        <f t="shared" si="431"/>
        <v>185794</v>
      </c>
      <c r="T309" s="9">
        <f t="shared" si="431"/>
        <v>0</v>
      </c>
      <c r="U309" s="9">
        <f t="shared" si="432"/>
        <v>0</v>
      </c>
      <c r="V309" s="9">
        <f t="shared" si="432"/>
        <v>0</v>
      </c>
      <c r="W309" s="9">
        <f t="shared" si="432"/>
        <v>0</v>
      </c>
      <c r="X309" s="9">
        <f t="shared" si="432"/>
        <v>0</v>
      </c>
      <c r="Y309" s="9">
        <f t="shared" si="432"/>
        <v>185794</v>
      </c>
      <c r="Z309" s="9">
        <f t="shared" si="432"/>
        <v>0</v>
      </c>
      <c r="AA309" s="87">
        <f t="shared" si="432"/>
        <v>0</v>
      </c>
      <c r="AB309" s="87">
        <f t="shared" si="432"/>
        <v>0</v>
      </c>
      <c r="AC309" s="87">
        <f t="shared" si="432"/>
        <v>0</v>
      </c>
      <c r="AD309" s="87">
        <f t="shared" si="432"/>
        <v>0</v>
      </c>
      <c r="AE309" s="87">
        <f t="shared" si="432"/>
        <v>185794</v>
      </c>
      <c r="AF309" s="87">
        <f t="shared" si="432"/>
        <v>0</v>
      </c>
      <c r="AG309" s="9">
        <f t="shared" si="433"/>
        <v>0</v>
      </c>
      <c r="AH309" s="9">
        <f t="shared" si="433"/>
        <v>0</v>
      </c>
      <c r="AI309" s="9">
        <f t="shared" si="433"/>
        <v>0</v>
      </c>
      <c r="AJ309" s="9">
        <f t="shared" si="433"/>
        <v>0</v>
      </c>
      <c r="AK309" s="9">
        <f t="shared" si="433"/>
        <v>185794</v>
      </c>
      <c r="AL309" s="9">
        <f t="shared" si="433"/>
        <v>0</v>
      </c>
    </row>
    <row r="310" spans="1:38" ht="51.75" hidden="1" customHeight="1">
      <c r="A310" s="26" t="s">
        <v>413</v>
      </c>
      <c r="B310" s="27">
        <f t="shared" si="403"/>
        <v>909</v>
      </c>
      <c r="C310" s="27" t="s">
        <v>29</v>
      </c>
      <c r="D310" s="27" t="s">
        <v>21</v>
      </c>
      <c r="E310" s="27" t="s">
        <v>375</v>
      </c>
      <c r="F310" s="27" t="s">
        <v>254</v>
      </c>
      <c r="G310" s="9">
        <v>185794</v>
      </c>
      <c r="H310" s="9"/>
      <c r="I310" s="9"/>
      <c r="J310" s="9"/>
      <c r="K310" s="9"/>
      <c r="L310" s="9"/>
      <c r="M310" s="9">
        <f>G310+I310+J310+K310+L310</f>
        <v>185794</v>
      </c>
      <c r="N310" s="10">
        <f>H310+L310</f>
        <v>0</v>
      </c>
      <c r="O310" s="9"/>
      <c r="P310" s="9"/>
      <c r="Q310" s="9"/>
      <c r="R310" s="9"/>
      <c r="S310" s="9">
        <f>M310+O310+P310+Q310+R310</f>
        <v>185794</v>
      </c>
      <c r="T310" s="10">
        <f>N310+R310</f>
        <v>0</v>
      </c>
      <c r="U310" s="9"/>
      <c r="V310" s="9"/>
      <c r="W310" s="9"/>
      <c r="X310" s="9"/>
      <c r="Y310" s="9">
        <f>S310+U310+V310+W310+X310</f>
        <v>185794</v>
      </c>
      <c r="Z310" s="10">
        <f>T310+X310</f>
        <v>0</v>
      </c>
      <c r="AA310" s="87"/>
      <c r="AB310" s="87"/>
      <c r="AC310" s="87"/>
      <c r="AD310" s="87"/>
      <c r="AE310" s="87">
        <f>Y310+AA310+AB310+AC310+AD310</f>
        <v>185794</v>
      </c>
      <c r="AF310" s="88">
        <f>Z310+AD310</f>
        <v>0</v>
      </c>
      <c r="AG310" s="9"/>
      <c r="AH310" s="9"/>
      <c r="AI310" s="9"/>
      <c r="AJ310" s="9"/>
      <c r="AK310" s="9">
        <f>AE310+AG310+AH310+AI310+AJ310</f>
        <v>185794</v>
      </c>
      <c r="AL310" s="10">
        <f>AF310+AJ310</f>
        <v>0</v>
      </c>
    </row>
    <row r="311" spans="1:38" ht="69.75" hidden="1" customHeight="1">
      <c r="A311" s="29" t="s">
        <v>428</v>
      </c>
      <c r="B311" s="27">
        <f t="shared" si="403"/>
        <v>909</v>
      </c>
      <c r="C311" s="27" t="s">
        <v>29</v>
      </c>
      <c r="D311" s="27" t="s">
        <v>21</v>
      </c>
      <c r="E311" s="27" t="s">
        <v>376</v>
      </c>
      <c r="F311" s="27"/>
      <c r="G311" s="11">
        <f>G312</f>
        <v>9448</v>
      </c>
      <c r="H311" s="11">
        <f>H312</f>
        <v>0</v>
      </c>
      <c r="I311" s="11">
        <f t="shared" ref="I311:X312" si="434">I312</f>
        <v>0</v>
      </c>
      <c r="J311" s="11">
        <f t="shared" si="434"/>
        <v>0</v>
      </c>
      <c r="K311" s="11">
        <f t="shared" si="434"/>
        <v>0</v>
      </c>
      <c r="L311" s="11">
        <f t="shared" si="434"/>
        <v>0</v>
      </c>
      <c r="M311" s="11">
        <f t="shared" si="434"/>
        <v>9448</v>
      </c>
      <c r="N311" s="11">
        <f t="shared" si="434"/>
        <v>0</v>
      </c>
      <c r="O311" s="11">
        <f t="shared" si="434"/>
        <v>0</v>
      </c>
      <c r="P311" s="11">
        <f t="shared" si="434"/>
        <v>0</v>
      </c>
      <c r="Q311" s="11">
        <f t="shared" si="434"/>
        <v>0</v>
      </c>
      <c r="R311" s="11">
        <f t="shared" si="434"/>
        <v>0</v>
      </c>
      <c r="S311" s="11">
        <f t="shared" si="434"/>
        <v>9448</v>
      </c>
      <c r="T311" s="11">
        <f t="shared" si="434"/>
        <v>0</v>
      </c>
      <c r="U311" s="11">
        <f t="shared" si="434"/>
        <v>0</v>
      </c>
      <c r="V311" s="11">
        <f t="shared" si="434"/>
        <v>0</v>
      </c>
      <c r="W311" s="11">
        <f t="shared" si="434"/>
        <v>0</v>
      </c>
      <c r="X311" s="11">
        <f t="shared" si="434"/>
        <v>0</v>
      </c>
      <c r="Y311" s="11">
        <f t="shared" ref="U311:AJ312" si="435">Y312</f>
        <v>9448</v>
      </c>
      <c r="Z311" s="11">
        <f t="shared" si="435"/>
        <v>0</v>
      </c>
      <c r="AA311" s="89">
        <f t="shared" si="435"/>
        <v>0</v>
      </c>
      <c r="AB311" s="89">
        <f t="shared" si="435"/>
        <v>0</v>
      </c>
      <c r="AC311" s="89">
        <f t="shared" si="435"/>
        <v>0</v>
      </c>
      <c r="AD311" s="89">
        <f t="shared" si="435"/>
        <v>0</v>
      </c>
      <c r="AE311" s="89">
        <f t="shared" si="435"/>
        <v>9448</v>
      </c>
      <c r="AF311" s="89">
        <f t="shared" si="435"/>
        <v>0</v>
      </c>
      <c r="AG311" s="11">
        <f t="shared" si="435"/>
        <v>0</v>
      </c>
      <c r="AH311" s="11">
        <f t="shared" si="435"/>
        <v>0</v>
      </c>
      <c r="AI311" s="11">
        <f t="shared" si="435"/>
        <v>0</v>
      </c>
      <c r="AJ311" s="11">
        <f t="shared" si="435"/>
        <v>0</v>
      </c>
      <c r="AK311" s="11">
        <f t="shared" ref="AG311:AL312" si="436">AK312</f>
        <v>9448</v>
      </c>
      <c r="AL311" s="11">
        <f t="shared" si="436"/>
        <v>0</v>
      </c>
    </row>
    <row r="312" spans="1:38" ht="19.5" hidden="1" customHeight="1">
      <c r="A312" s="29" t="s">
        <v>66</v>
      </c>
      <c r="B312" s="27">
        <f t="shared" si="403"/>
        <v>909</v>
      </c>
      <c r="C312" s="27" t="s">
        <v>29</v>
      </c>
      <c r="D312" s="27" t="s">
        <v>21</v>
      </c>
      <c r="E312" s="27" t="s">
        <v>376</v>
      </c>
      <c r="F312" s="27" t="s">
        <v>67</v>
      </c>
      <c r="G312" s="9">
        <f>G313</f>
        <v>9448</v>
      </c>
      <c r="H312" s="9">
        <f>H313</f>
        <v>0</v>
      </c>
      <c r="I312" s="9">
        <f t="shared" si="434"/>
        <v>0</v>
      </c>
      <c r="J312" s="9">
        <f t="shared" si="434"/>
        <v>0</v>
      </c>
      <c r="K312" s="9">
        <f t="shared" si="434"/>
        <v>0</v>
      </c>
      <c r="L312" s="9">
        <f t="shared" si="434"/>
        <v>0</v>
      </c>
      <c r="M312" s="9">
        <f t="shared" si="434"/>
        <v>9448</v>
      </c>
      <c r="N312" s="9">
        <f t="shared" si="434"/>
        <v>0</v>
      </c>
      <c r="O312" s="9">
        <f t="shared" si="434"/>
        <v>0</v>
      </c>
      <c r="P312" s="9">
        <f t="shared" si="434"/>
        <v>0</v>
      </c>
      <c r="Q312" s="9">
        <f t="shared" si="434"/>
        <v>0</v>
      </c>
      <c r="R312" s="9">
        <f t="shared" si="434"/>
        <v>0</v>
      </c>
      <c r="S312" s="9">
        <f t="shared" si="434"/>
        <v>9448</v>
      </c>
      <c r="T312" s="9">
        <f t="shared" si="434"/>
        <v>0</v>
      </c>
      <c r="U312" s="9">
        <f t="shared" si="435"/>
        <v>0</v>
      </c>
      <c r="V312" s="9">
        <f t="shared" si="435"/>
        <v>0</v>
      </c>
      <c r="W312" s="9">
        <f t="shared" si="435"/>
        <v>0</v>
      </c>
      <c r="X312" s="9">
        <f t="shared" si="435"/>
        <v>0</v>
      </c>
      <c r="Y312" s="9">
        <f t="shared" si="435"/>
        <v>9448</v>
      </c>
      <c r="Z312" s="9">
        <f t="shared" si="435"/>
        <v>0</v>
      </c>
      <c r="AA312" s="87">
        <f t="shared" si="435"/>
        <v>0</v>
      </c>
      <c r="AB312" s="87">
        <f t="shared" si="435"/>
        <v>0</v>
      </c>
      <c r="AC312" s="87">
        <f t="shared" si="435"/>
        <v>0</v>
      </c>
      <c r="AD312" s="87">
        <f t="shared" si="435"/>
        <v>0</v>
      </c>
      <c r="AE312" s="87">
        <f t="shared" si="435"/>
        <v>9448</v>
      </c>
      <c r="AF312" s="87">
        <f t="shared" si="435"/>
        <v>0</v>
      </c>
      <c r="AG312" s="9">
        <f t="shared" si="436"/>
        <v>0</v>
      </c>
      <c r="AH312" s="9">
        <f t="shared" si="436"/>
        <v>0</v>
      </c>
      <c r="AI312" s="9">
        <f t="shared" si="436"/>
        <v>0</v>
      </c>
      <c r="AJ312" s="9">
        <f t="shared" si="436"/>
        <v>0</v>
      </c>
      <c r="AK312" s="9">
        <f t="shared" si="436"/>
        <v>9448</v>
      </c>
      <c r="AL312" s="9">
        <f t="shared" si="436"/>
        <v>0</v>
      </c>
    </row>
    <row r="313" spans="1:38" ht="51.75" hidden="1" customHeight="1">
      <c r="A313" s="26" t="s">
        <v>413</v>
      </c>
      <c r="B313" s="27">
        <v>909</v>
      </c>
      <c r="C313" s="27" t="s">
        <v>29</v>
      </c>
      <c r="D313" s="27" t="s">
        <v>21</v>
      </c>
      <c r="E313" s="27" t="s">
        <v>376</v>
      </c>
      <c r="F313" s="27" t="s">
        <v>254</v>
      </c>
      <c r="G313" s="9">
        <v>9448</v>
      </c>
      <c r="H313" s="9"/>
      <c r="I313" s="9"/>
      <c r="J313" s="9"/>
      <c r="K313" s="9"/>
      <c r="L313" s="9"/>
      <c r="M313" s="9">
        <f>G313+I313+J313+K313+L313</f>
        <v>9448</v>
      </c>
      <c r="N313" s="10">
        <f>H313+L313</f>
        <v>0</v>
      </c>
      <c r="O313" s="9"/>
      <c r="P313" s="9"/>
      <c r="Q313" s="9"/>
      <c r="R313" s="9"/>
      <c r="S313" s="9">
        <f>M313+O313+P313+Q313+R313</f>
        <v>9448</v>
      </c>
      <c r="T313" s="10">
        <f>N313+R313</f>
        <v>0</v>
      </c>
      <c r="U313" s="9"/>
      <c r="V313" s="9"/>
      <c r="W313" s="9"/>
      <c r="X313" s="9"/>
      <c r="Y313" s="9">
        <f>S313+U313+V313+W313+X313</f>
        <v>9448</v>
      </c>
      <c r="Z313" s="10">
        <f>T313+X313</f>
        <v>0</v>
      </c>
      <c r="AA313" s="87"/>
      <c r="AB313" s="87"/>
      <c r="AC313" s="87"/>
      <c r="AD313" s="87"/>
      <c r="AE313" s="87">
        <f>Y313+AA313+AB313+AC313+AD313</f>
        <v>9448</v>
      </c>
      <c r="AF313" s="88">
        <f>Z313+AD313</f>
        <v>0</v>
      </c>
      <c r="AG313" s="9"/>
      <c r="AH313" s="9"/>
      <c r="AI313" s="9"/>
      <c r="AJ313" s="9"/>
      <c r="AK313" s="9">
        <f>AE313+AG313+AH313+AI313+AJ313</f>
        <v>9448</v>
      </c>
      <c r="AL313" s="10">
        <f>AF313+AJ313</f>
        <v>0</v>
      </c>
    </row>
    <row r="314" spans="1:38" ht="83.25" hidden="1" customHeight="1">
      <c r="A314" s="29" t="s">
        <v>478</v>
      </c>
      <c r="B314" s="27">
        <v>909</v>
      </c>
      <c r="C314" s="27" t="s">
        <v>29</v>
      </c>
      <c r="D314" s="27" t="s">
        <v>21</v>
      </c>
      <c r="E314" s="27" t="s">
        <v>377</v>
      </c>
      <c r="F314" s="27"/>
      <c r="G314" s="11">
        <f t="shared" ref="G314:AL314" si="437">G315</f>
        <v>1909</v>
      </c>
      <c r="H314" s="11">
        <f t="shared" si="437"/>
        <v>0</v>
      </c>
      <c r="I314" s="11">
        <f t="shared" si="437"/>
        <v>0</v>
      </c>
      <c r="J314" s="11">
        <f t="shared" si="437"/>
        <v>0</v>
      </c>
      <c r="K314" s="11">
        <f t="shared" si="437"/>
        <v>0</v>
      </c>
      <c r="L314" s="11">
        <f t="shared" si="437"/>
        <v>0</v>
      </c>
      <c r="M314" s="11">
        <f t="shared" si="437"/>
        <v>1909</v>
      </c>
      <c r="N314" s="11">
        <f t="shared" si="437"/>
        <v>0</v>
      </c>
      <c r="O314" s="11">
        <f t="shared" si="437"/>
        <v>0</v>
      </c>
      <c r="P314" s="11">
        <f t="shared" si="437"/>
        <v>0</v>
      </c>
      <c r="Q314" s="11">
        <f t="shared" si="437"/>
        <v>0</v>
      </c>
      <c r="R314" s="11">
        <f t="shared" si="437"/>
        <v>0</v>
      </c>
      <c r="S314" s="11">
        <f t="shared" si="437"/>
        <v>1909</v>
      </c>
      <c r="T314" s="11">
        <f t="shared" si="437"/>
        <v>0</v>
      </c>
      <c r="U314" s="11">
        <f t="shared" si="437"/>
        <v>0</v>
      </c>
      <c r="V314" s="11">
        <f t="shared" si="437"/>
        <v>0</v>
      </c>
      <c r="W314" s="11">
        <f t="shared" si="437"/>
        <v>0</v>
      </c>
      <c r="X314" s="11">
        <f t="shared" si="437"/>
        <v>0</v>
      </c>
      <c r="Y314" s="11">
        <f t="shared" si="437"/>
        <v>1909</v>
      </c>
      <c r="Z314" s="11">
        <f t="shared" si="437"/>
        <v>0</v>
      </c>
      <c r="AA314" s="89">
        <f t="shared" si="437"/>
        <v>0</v>
      </c>
      <c r="AB314" s="89">
        <f t="shared" si="437"/>
        <v>0</v>
      </c>
      <c r="AC314" s="89">
        <f t="shared" si="437"/>
        <v>0</v>
      </c>
      <c r="AD314" s="89">
        <f t="shared" si="437"/>
        <v>0</v>
      </c>
      <c r="AE314" s="89">
        <f t="shared" si="437"/>
        <v>1909</v>
      </c>
      <c r="AF314" s="89">
        <f t="shared" si="437"/>
        <v>0</v>
      </c>
      <c r="AG314" s="11">
        <f t="shared" si="437"/>
        <v>0</v>
      </c>
      <c r="AH314" s="11">
        <f t="shared" si="437"/>
        <v>0</v>
      </c>
      <c r="AI314" s="11">
        <f t="shared" si="437"/>
        <v>0</v>
      </c>
      <c r="AJ314" s="11">
        <f t="shared" si="437"/>
        <v>0</v>
      </c>
      <c r="AK314" s="11">
        <f t="shared" si="437"/>
        <v>1909</v>
      </c>
      <c r="AL314" s="11">
        <f t="shared" si="437"/>
        <v>0</v>
      </c>
    </row>
    <row r="315" spans="1:38" ht="18.75" hidden="1" customHeight="1">
      <c r="A315" s="29" t="s">
        <v>66</v>
      </c>
      <c r="B315" s="27">
        <f>B313</f>
        <v>909</v>
      </c>
      <c r="C315" s="27" t="s">
        <v>29</v>
      </c>
      <c r="D315" s="27" t="s">
        <v>21</v>
      </c>
      <c r="E315" s="27" t="s">
        <v>377</v>
      </c>
      <c r="F315" s="27" t="s">
        <v>67</v>
      </c>
      <c r="G315" s="9">
        <f t="shared" ref="G315:AL315" si="438">SUM(G316:G316)</f>
        <v>1909</v>
      </c>
      <c r="H315" s="9">
        <f t="shared" si="438"/>
        <v>0</v>
      </c>
      <c r="I315" s="9">
        <f t="shared" si="438"/>
        <v>0</v>
      </c>
      <c r="J315" s="9">
        <f t="shared" si="438"/>
        <v>0</v>
      </c>
      <c r="K315" s="9">
        <f t="shared" si="438"/>
        <v>0</v>
      </c>
      <c r="L315" s="9">
        <f t="shared" si="438"/>
        <v>0</v>
      </c>
      <c r="M315" s="9">
        <f t="shared" si="438"/>
        <v>1909</v>
      </c>
      <c r="N315" s="9">
        <f t="shared" si="438"/>
        <v>0</v>
      </c>
      <c r="O315" s="9">
        <f t="shared" si="438"/>
        <v>0</v>
      </c>
      <c r="P315" s="9">
        <f t="shared" si="438"/>
        <v>0</v>
      </c>
      <c r="Q315" s="9">
        <f t="shared" si="438"/>
        <v>0</v>
      </c>
      <c r="R315" s="9">
        <f t="shared" si="438"/>
        <v>0</v>
      </c>
      <c r="S315" s="9">
        <f t="shared" si="438"/>
        <v>1909</v>
      </c>
      <c r="T315" s="9">
        <f t="shared" si="438"/>
        <v>0</v>
      </c>
      <c r="U315" s="9">
        <f t="shared" si="438"/>
        <v>0</v>
      </c>
      <c r="V315" s="9">
        <f t="shared" si="438"/>
        <v>0</v>
      </c>
      <c r="W315" s="9">
        <f t="shared" si="438"/>
        <v>0</v>
      </c>
      <c r="X315" s="9">
        <f t="shared" si="438"/>
        <v>0</v>
      </c>
      <c r="Y315" s="9">
        <f t="shared" si="438"/>
        <v>1909</v>
      </c>
      <c r="Z315" s="9">
        <f t="shared" si="438"/>
        <v>0</v>
      </c>
      <c r="AA315" s="87">
        <f t="shared" si="438"/>
        <v>0</v>
      </c>
      <c r="AB315" s="87">
        <f t="shared" si="438"/>
        <v>0</v>
      </c>
      <c r="AC315" s="87">
        <f t="shared" si="438"/>
        <v>0</v>
      </c>
      <c r="AD315" s="87">
        <f t="shared" si="438"/>
        <v>0</v>
      </c>
      <c r="AE315" s="87">
        <f t="shared" si="438"/>
        <v>1909</v>
      </c>
      <c r="AF315" s="87">
        <f t="shared" si="438"/>
        <v>0</v>
      </c>
      <c r="AG315" s="9">
        <f t="shared" si="438"/>
        <v>0</v>
      </c>
      <c r="AH315" s="9">
        <f t="shared" si="438"/>
        <v>0</v>
      </c>
      <c r="AI315" s="9">
        <f t="shared" si="438"/>
        <v>0</v>
      </c>
      <c r="AJ315" s="9">
        <f t="shared" si="438"/>
        <v>0</v>
      </c>
      <c r="AK315" s="9">
        <f t="shared" si="438"/>
        <v>1909</v>
      </c>
      <c r="AL315" s="9">
        <f t="shared" si="438"/>
        <v>0</v>
      </c>
    </row>
    <row r="316" spans="1:38" ht="51" hidden="1" customHeight="1">
      <c r="A316" s="26" t="s">
        <v>413</v>
      </c>
      <c r="B316" s="27">
        <f>B314</f>
        <v>909</v>
      </c>
      <c r="C316" s="27" t="s">
        <v>29</v>
      </c>
      <c r="D316" s="27" t="s">
        <v>21</v>
      </c>
      <c r="E316" s="27" t="s">
        <v>377</v>
      </c>
      <c r="F316" s="27" t="s">
        <v>254</v>
      </c>
      <c r="G316" s="9">
        <v>1909</v>
      </c>
      <c r="H316" s="9"/>
      <c r="I316" s="9"/>
      <c r="J316" s="9"/>
      <c r="K316" s="9"/>
      <c r="L316" s="9"/>
      <c r="M316" s="9">
        <f>G316+I316+J316+K316+L316</f>
        <v>1909</v>
      </c>
      <c r="N316" s="10">
        <f>H316+L316</f>
        <v>0</v>
      </c>
      <c r="O316" s="9"/>
      <c r="P316" s="9"/>
      <c r="Q316" s="9"/>
      <c r="R316" s="9"/>
      <c r="S316" s="9">
        <f>M316+O316+P316+Q316+R316</f>
        <v>1909</v>
      </c>
      <c r="T316" s="10">
        <f>N316+R316</f>
        <v>0</v>
      </c>
      <c r="U316" s="9"/>
      <c r="V316" s="9"/>
      <c r="W316" s="9"/>
      <c r="X316" s="9"/>
      <c r="Y316" s="9">
        <f>S316+U316+V316+W316+X316</f>
        <v>1909</v>
      </c>
      <c r="Z316" s="10">
        <f>T316+X316</f>
        <v>0</v>
      </c>
      <c r="AA316" s="87"/>
      <c r="AB316" s="87"/>
      <c r="AC316" s="87"/>
      <c r="AD316" s="87"/>
      <c r="AE316" s="87">
        <f>Y316+AA316+AB316+AC316+AD316</f>
        <v>1909</v>
      </c>
      <c r="AF316" s="88">
        <f>Z316+AD316</f>
        <v>0</v>
      </c>
      <c r="AG316" s="9"/>
      <c r="AH316" s="9"/>
      <c r="AI316" s="9"/>
      <c r="AJ316" s="9"/>
      <c r="AK316" s="9">
        <f>AE316+AG316+AH316+AI316+AJ316</f>
        <v>1909</v>
      </c>
      <c r="AL316" s="10">
        <f>AF316+AJ316</f>
        <v>0</v>
      </c>
    </row>
    <row r="317" spans="1:38" ht="84" hidden="1" customHeight="1">
      <c r="A317" s="29" t="s">
        <v>479</v>
      </c>
      <c r="B317" s="27">
        <f>B315</f>
        <v>909</v>
      </c>
      <c r="C317" s="27" t="s">
        <v>29</v>
      </c>
      <c r="D317" s="27" t="s">
        <v>21</v>
      </c>
      <c r="E317" s="27" t="s">
        <v>378</v>
      </c>
      <c r="F317" s="27"/>
      <c r="G317" s="11">
        <f>G318</f>
        <v>12953</v>
      </c>
      <c r="H317" s="11">
        <f>H318</f>
        <v>0</v>
      </c>
      <c r="I317" s="11">
        <f t="shared" ref="I317:X318" si="439">I318</f>
        <v>0</v>
      </c>
      <c r="J317" s="11">
        <f t="shared" si="439"/>
        <v>0</v>
      </c>
      <c r="K317" s="11">
        <f t="shared" si="439"/>
        <v>0</v>
      </c>
      <c r="L317" s="11">
        <f t="shared" si="439"/>
        <v>0</v>
      </c>
      <c r="M317" s="11">
        <f t="shared" si="439"/>
        <v>12953</v>
      </c>
      <c r="N317" s="11">
        <f t="shared" si="439"/>
        <v>0</v>
      </c>
      <c r="O317" s="11">
        <f t="shared" si="439"/>
        <v>0</v>
      </c>
      <c r="P317" s="11">
        <f t="shared" si="439"/>
        <v>0</v>
      </c>
      <c r="Q317" s="11">
        <f t="shared" si="439"/>
        <v>0</v>
      </c>
      <c r="R317" s="11">
        <f t="shared" si="439"/>
        <v>0</v>
      </c>
      <c r="S317" s="11">
        <f t="shared" si="439"/>
        <v>12953</v>
      </c>
      <c r="T317" s="11">
        <f t="shared" si="439"/>
        <v>0</v>
      </c>
      <c r="U317" s="11">
        <f t="shared" si="439"/>
        <v>0</v>
      </c>
      <c r="V317" s="11">
        <f t="shared" si="439"/>
        <v>0</v>
      </c>
      <c r="W317" s="11">
        <f t="shared" si="439"/>
        <v>0</v>
      </c>
      <c r="X317" s="11">
        <f t="shared" si="439"/>
        <v>0</v>
      </c>
      <c r="Y317" s="11">
        <f t="shared" ref="U317:AJ318" si="440">Y318</f>
        <v>12953</v>
      </c>
      <c r="Z317" s="11">
        <f t="shared" si="440"/>
        <v>0</v>
      </c>
      <c r="AA317" s="89">
        <f t="shared" si="440"/>
        <v>0</v>
      </c>
      <c r="AB317" s="89">
        <f t="shared" si="440"/>
        <v>0</v>
      </c>
      <c r="AC317" s="89">
        <f t="shared" si="440"/>
        <v>0</v>
      </c>
      <c r="AD317" s="89">
        <f t="shared" si="440"/>
        <v>0</v>
      </c>
      <c r="AE317" s="89">
        <f t="shared" si="440"/>
        <v>12953</v>
      </c>
      <c r="AF317" s="89">
        <f t="shared" si="440"/>
        <v>0</v>
      </c>
      <c r="AG317" s="11">
        <f t="shared" si="440"/>
        <v>0</v>
      </c>
      <c r="AH317" s="11">
        <f t="shared" si="440"/>
        <v>0</v>
      </c>
      <c r="AI317" s="11">
        <f t="shared" si="440"/>
        <v>0</v>
      </c>
      <c r="AJ317" s="11">
        <f t="shared" si="440"/>
        <v>0</v>
      </c>
      <c r="AK317" s="11">
        <f t="shared" ref="AG317:AL318" si="441">AK318</f>
        <v>12953</v>
      </c>
      <c r="AL317" s="11">
        <f t="shared" si="441"/>
        <v>0</v>
      </c>
    </row>
    <row r="318" spans="1:38" ht="19.5" hidden="1" customHeight="1">
      <c r="A318" s="29" t="s">
        <v>66</v>
      </c>
      <c r="B318" s="27">
        <f>B317</f>
        <v>909</v>
      </c>
      <c r="C318" s="27" t="s">
        <v>29</v>
      </c>
      <c r="D318" s="27" t="s">
        <v>21</v>
      </c>
      <c r="E318" s="27" t="s">
        <v>378</v>
      </c>
      <c r="F318" s="27" t="s">
        <v>67</v>
      </c>
      <c r="G318" s="9">
        <f>G319</f>
        <v>12953</v>
      </c>
      <c r="H318" s="9">
        <f>H319</f>
        <v>0</v>
      </c>
      <c r="I318" s="9">
        <f t="shared" si="439"/>
        <v>0</v>
      </c>
      <c r="J318" s="9">
        <f t="shared" si="439"/>
        <v>0</v>
      </c>
      <c r="K318" s="9">
        <f t="shared" si="439"/>
        <v>0</v>
      </c>
      <c r="L318" s="9">
        <f t="shared" si="439"/>
        <v>0</v>
      </c>
      <c r="M318" s="9">
        <f t="shared" si="439"/>
        <v>12953</v>
      </c>
      <c r="N318" s="9">
        <f t="shared" si="439"/>
        <v>0</v>
      </c>
      <c r="O318" s="9">
        <f t="shared" si="439"/>
        <v>0</v>
      </c>
      <c r="P318" s="9">
        <f t="shared" si="439"/>
        <v>0</v>
      </c>
      <c r="Q318" s="9">
        <f t="shared" si="439"/>
        <v>0</v>
      </c>
      <c r="R318" s="9">
        <f t="shared" si="439"/>
        <v>0</v>
      </c>
      <c r="S318" s="9">
        <f t="shared" si="439"/>
        <v>12953</v>
      </c>
      <c r="T318" s="9">
        <f t="shared" si="439"/>
        <v>0</v>
      </c>
      <c r="U318" s="9">
        <f t="shared" si="440"/>
        <v>0</v>
      </c>
      <c r="V318" s="9">
        <f t="shared" si="440"/>
        <v>0</v>
      </c>
      <c r="W318" s="9">
        <f t="shared" si="440"/>
        <v>0</v>
      </c>
      <c r="X318" s="9">
        <f t="shared" si="440"/>
        <v>0</v>
      </c>
      <c r="Y318" s="9">
        <f t="shared" si="440"/>
        <v>12953</v>
      </c>
      <c r="Z318" s="9">
        <f t="shared" si="440"/>
        <v>0</v>
      </c>
      <c r="AA318" s="87">
        <f t="shared" si="440"/>
        <v>0</v>
      </c>
      <c r="AB318" s="87">
        <f t="shared" si="440"/>
        <v>0</v>
      </c>
      <c r="AC318" s="87">
        <f t="shared" si="440"/>
        <v>0</v>
      </c>
      <c r="AD318" s="87">
        <f t="shared" si="440"/>
        <v>0</v>
      </c>
      <c r="AE318" s="87">
        <f t="shared" si="440"/>
        <v>12953</v>
      </c>
      <c r="AF318" s="87">
        <f t="shared" si="440"/>
        <v>0</v>
      </c>
      <c r="AG318" s="9">
        <f t="shared" si="441"/>
        <v>0</v>
      </c>
      <c r="AH318" s="9">
        <f t="shared" si="441"/>
        <v>0</v>
      </c>
      <c r="AI318" s="9">
        <f t="shared" si="441"/>
        <v>0</v>
      </c>
      <c r="AJ318" s="9">
        <f t="shared" si="441"/>
        <v>0</v>
      </c>
      <c r="AK318" s="9">
        <f t="shared" si="441"/>
        <v>12953</v>
      </c>
      <c r="AL318" s="9">
        <f t="shared" si="441"/>
        <v>0</v>
      </c>
    </row>
    <row r="319" spans="1:38" ht="51" hidden="1" customHeight="1">
      <c r="A319" s="26" t="s">
        <v>413</v>
      </c>
      <c r="B319" s="27">
        <f>B318</f>
        <v>909</v>
      </c>
      <c r="C319" s="27" t="s">
        <v>29</v>
      </c>
      <c r="D319" s="27" t="s">
        <v>21</v>
      </c>
      <c r="E319" s="27" t="s">
        <v>378</v>
      </c>
      <c r="F319" s="27" t="s">
        <v>254</v>
      </c>
      <c r="G319" s="9">
        <v>12953</v>
      </c>
      <c r="H319" s="9"/>
      <c r="I319" s="9"/>
      <c r="J319" s="9"/>
      <c r="K319" s="9"/>
      <c r="L319" s="9"/>
      <c r="M319" s="9">
        <f>G319+I319+J319+K319+L319</f>
        <v>12953</v>
      </c>
      <c r="N319" s="10">
        <f>H319+L319</f>
        <v>0</v>
      </c>
      <c r="O319" s="9"/>
      <c r="P319" s="9"/>
      <c r="Q319" s="9"/>
      <c r="R319" s="9"/>
      <c r="S319" s="9">
        <f>M319+O319+P319+Q319+R319</f>
        <v>12953</v>
      </c>
      <c r="T319" s="10">
        <f>N319+R319</f>
        <v>0</v>
      </c>
      <c r="U319" s="9"/>
      <c r="V319" s="9"/>
      <c r="W319" s="9"/>
      <c r="X319" s="9"/>
      <c r="Y319" s="9">
        <f>S319+U319+V319+W319+X319</f>
        <v>12953</v>
      </c>
      <c r="Z319" s="10">
        <f>T319+X319</f>
        <v>0</v>
      </c>
      <c r="AA319" s="87"/>
      <c r="AB319" s="87"/>
      <c r="AC319" s="87"/>
      <c r="AD319" s="87"/>
      <c r="AE319" s="87">
        <f>Y319+AA319+AB319+AC319+AD319</f>
        <v>12953</v>
      </c>
      <c r="AF319" s="88">
        <f>Z319+AD319</f>
        <v>0</v>
      </c>
      <c r="AG319" s="9"/>
      <c r="AH319" s="9"/>
      <c r="AI319" s="9"/>
      <c r="AJ319" s="9"/>
      <c r="AK319" s="9">
        <f>AE319+AG319+AH319+AI319+AJ319</f>
        <v>12953</v>
      </c>
      <c r="AL319" s="10">
        <f>AF319+AJ319</f>
        <v>0</v>
      </c>
    </row>
    <row r="320" spans="1:38" ht="81.75" hidden="1" customHeight="1">
      <c r="A320" s="29" t="s">
        <v>480</v>
      </c>
      <c r="B320" s="27">
        <f>B319</f>
        <v>909</v>
      </c>
      <c r="C320" s="27" t="s">
        <v>29</v>
      </c>
      <c r="D320" s="27" t="s">
        <v>21</v>
      </c>
      <c r="E320" s="27" t="s">
        <v>417</v>
      </c>
      <c r="F320" s="27"/>
      <c r="G320" s="9">
        <f>G321</f>
        <v>4449</v>
      </c>
      <c r="H320" s="9">
        <f>H321</f>
        <v>0</v>
      </c>
      <c r="I320" s="9">
        <f t="shared" ref="I320:X321" si="442">I321</f>
        <v>0</v>
      </c>
      <c r="J320" s="9">
        <f t="shared" si="442"/>
        <v>0</v>
      </c>
      <c r="K320" s="9">
        <f t="shared" si="442"/>
        <v>0</v>
      </c>
      <c r="L320" s="9">
        <f t="shared" si="442"/>
        <v>0</v>
      </c>
      <c r="M320" s="9">
        <f t="shared" si="442"/>
        <v>4449</v>
      </c>
      <c r="N320" s="9">
        <f t="shared" si="442"/>
        <v>0</v>
      </c>
      <c r="O320" s="9">
        <f t="shared" si="442"/>
        <v>0</v>
      </c>
      <c r="P320" s="9">
        <f t="shared" si="442"/>
        <v>0</v>
      </c>
      <c r="Q320" s="9">
        <f t="shared" si="442"/>
        <v>0</v>
      </c>
      <c r="R320" s="9">
        <f t="shared" si="442"/>
        <v>0</v>
      </c>
      <c r="S320" s="9">
        <f t="shared" si="442"/>
        <v>4449</v>
      </c>
      <c r="T320" s="9">
        <f t="shared" si="442"/>
        <v>0</v>
      </c>
      <c r="U320" s="9">
        <f t="shared" si="442"/>
        <v>0</v>
      </c>
      <c r="V320" s="9">
        <f t="shared" si="442"/>
        <v>0</v>
      </c>
      <c r="W320" s="9">
        <f t="shared" si="442"/>
        <v>0</v>
      </c>
      <c r="X320" s="9">
        <f t="shared" si="442"/>
        <v>0</v>
      </c>
      <c r="Y320" s="9">
        <f t="shared" ref="U320:AJ321" si="443">Y321</f>
        <v>4449</v>
      </c>
      <c r="Z320" s="9">
        <f t="shared" si="443"/>
        <v>0</v>
      </c>
      <c r="AA320" s="87">
        <f t="shared" si="443"/>
        <v>0</v>
      </c>
      <c r="AB320" s="87">
        <f t="shared" si="443"/>
        <v>0</v>
      </c>
      <c r="AC320" s="87">
        <f t="shared" si="443"/>
        <v>0</v>
      </c>
      <c r="AD320" s="87">
        <f t="shared" si="443"/>
        <v>0</v>
      </c>
      <c r="AE320" s="87">
        <f t="shared" si="443"/>
        <v>4449</v>
      </c>
      <c r="AF320" s="87">
        <f t="shared" si="443"/>
        <v>0</v>
      </c>
      <c r="AG320" s="9">
        <f t="shared" si="443"/>
        <v>0</v>
      </c>
      <c r="AH320" s="9">
        <f t="shared" si="443"/>
        <v>0</v>
      </c>
      <c r="AI320" s="9">
        <f t="shared" si="443"/>
        <v>0</v>
      </c>
      <c r="AJ320" s="9">
        <f t="shared" si="443"/>
        <v>0</v>
      </c>
      <c r="AK320" s="9">
        <f t="shared" ref="AG320:AL321" si="444">AK321</f>
        <v>4449</v>
      </c>
      <c r="AL320" s="9">
        <f t="shared" si="444"/>
        <v>0</v>
      </c>
    </row>
    <row r="321" spans="1:38" ht="19.5" hidden="1" customHeight="1">
      <c r="A321" s="29" t="s">
        <v>66</v>
      </c>
      <c r="B321" s="27">
        <f>B320</f>
        <v>909</v>
      </c>
      <c r="C321" s="27" t="s">
        <v>29</v>
      </c>
      <c r="D321" s="27" t="s">
        <v>21</v>
      </c>
      <c r="E321" s="27" t="s">
        <v>417</v>
      </c>
      <c r="F321" s="27" t="s">
        <v>67</v>
      </c>
      <c r="G321" s="9">
        <f>G322</f>
        <v>4449</v>
      </c>
      <c r="H321" s="9">
        <f>H322</f>
        <v>0</v>
      </c>
      <c r="I321" s="9">
        <f t="shared" si="442"/>
        <v>0</v>
      </c>
      <c r="J321" s="9">
        <f t="shared" si="442"/>
        <v>0</v>
      </c>
      <c r="K321" s="9">
        <f t="shared" si="442"/>
        <v>0</v>
      </c>
      <c r="L321" s="9">
        <f t="shared" si="442"/>
        <v>0</v>
      </c>
      <c r="M321" s="9">
        <f t="shared" si="442"/>
        <v>4449</v>
      </c>
      <c r="N321" s="9">
        <f t="shared" si="442"/>
        <v>0</v>
      </c>
      <c r="O321" s="9">
        <f t="shared" si="442"/>
        <v>0</v>
      </c>
      <c r="P321" s="9">
        <f t="shared" si="442"/>
        <v>0</v>
      </c>
      <c r="Q321" s="9">
        <f t="shared" si="442"/>
        <v>0</v>
      </c>
      <c r="R321" s="9">
        <f t="shared" si="442"/>
        <v>0</v>
      </c>
      <c r="S321" s="9">
        <f t="shared" si="442"/>
        <v>4449</v>
      </c>
      <c r="T321" s="9">
        <f t="shared" si="442"/>
        <v>0</v>
      </c>
      <c r="U321" s="9">
        <f t="shared" si="443"/>
        <v>0</v>
      </c>
      <c r="V321" s="9">
        <f t="shared" si="443"/>
        <v>0</v>
      </c>
      <c r="W321" s="9">
        <f t="shared" si="443"/>
        <v>0</v>
      </c>
      <c r="X321" s="9">
        <f t="shared" si="443"/>
        <v>0</v>
      </c>
      <c r="Y321" s="9">
        <f t="shared" si="443"/>
        <v>4449</v>
      </c>
      <c r="Z321" s="9">
        <f t="shared" si="443"/>
        <v>0</v>
      </c>
      <c r="AA321" s="87">
        <f t="shared" si="443"/>
        <v>0</v>
      </c>
      <c r="AB321" s="87">
        <f t="shared" si="443"/>
        <v>0</v>
      </c>
      <c r="AC321" s="87">
        <f t="shared" si="443"/>
        <v>0</v>
      </c>
      <c r="AD321" s="87">
        <f t="shared" si="443"/>
        <v>0</v>
      </c>
      <c r="AE321" s="87">
        <f t="shared" si="443"/>
        <v>4449</v>
      </c>
      <c r="AF321" s="87">
        <f t="shared" si="443"/>
        <v>0</v>
      </c>
      <c r="AG321" s="9">
        <f t="shared" si="444"/>
        <v>0</v>
      </c>
      <c r="AH321" s="9">
        <f t="shared" si="444"/>
        <v>0</v>
      </c>
      <c r="AI321" s="9">
        <f t="shared" si="444"/>
        <v>0</v>
      </c>
      <c r="AJ321" s="9">
        <f t="shared" si="444"/>
        <v>0</v>
      </c>
      <c r="AK321" s="9">
        <f t="shared" si="444"/>
        <v>4449</v>
      </c>
      <c r="AL321" s="9">
        <f t="shared" si="444"/>
        <v>0</v>
      </c>
    </row>
    <row r="322" spans="1:38" ht="50.25" hidden="1" customHeight="1">
      <c r="A322" s="26" t="s">
        <v>413</v>
      </c>
      <c r="B322" s="27">
        <f>B321</f>
        <v>909</v>
      </c>
      <c r="C322" s="27" t="s">
        <v>29</v>
      </c>
      <c r="D322" s="27" t="s">
        <v>21</v>
      </c>
      <c r="E322" s="27" t="s">
        <v>417</v>
      </c>
      <c r="F322" s="27" t="s">
        <v>254</v>
      </c>
      <c r="G322" s="9">
        <v>4449</v>
      </c>
      <c r="H322" s="9"/>
      <c r="I322" s="9"/>
      <c r="J322" s="9"/>
      <c r="K322" s="9"/>
      <c r="L322" s="9"/>
      <c r="M322" s="9">
        <f>G322+I322+J322+K322+L322</f>
        <v>4449</v>
      </c>
      <c r="N322" s="10">
        <f>H322+L322</f>
        <v>0</v>
      </c>
      <c r="O322" s="9"/>
      <c r="P322" s="9"/>
      <c r="Q322" s="9"/>
      <c r="R322" s="9"/>
      <c r="S322" s="9">
        <f>M322+O322+P322+Q322+R322</f>
        <v>4449</v>
      </c>
      <c r="T322" s="10">
        <f>N322+R322</f>
        <v>0</v>
      </c>
      <c r="U322" s="9"/>
      <c r="V322" s="9"/>
      <c r="W322" s="9"/>
      <c r="X322" s="9"/>
      <c r="Y322" s="9">
        <f>S322+U322+V322+W322+X322</f>
        <v>4449</v>
      </c>
      <c r="Z322" s="10">
        <f>T322+X322</f>
        <v>0</v>
      </c>
      <c r="AA322" s="87"/>
      <c r="AB322" s="87"/>
      <c r="AC322" s="87"/>
      <c r="AD322" s="87"/>
      <c r="AE322" s="87">
        <f>Y322+AA322+AB322+AC322+AD322</f>
        <v>4449</v>
      </c>
      <c r="AF322" s="88">
        <f>Z322+AD322</f>
        <v>0</v>
      </c>
      <c r="AG322" s="9"/>
      <c r="AH322" s="9"/>
      <c r="AI322" s="9"/>
      <c r="AJ322" s="9"/>
      <c r="AK322" s="9">
        <f>AE322+AG322+AH322+AI322+AJ322</f>
        <v>4449</v>
      </c>
      <c r="AL322" s="10">
        <f>AF322+AJ322</f>
        <v>0</v>
      </c>
    </row>
    <row r="323" spans="1:38" ht="19.5" hidden="1" customHeight="1">
      <c r="A323" s="26"/>
      <c r="B323" s="27"/>
      <c r="C323" s="27"/>
      <c r="D323" s="27"/>
      <c r="E323" s="27"/>
      <c r="F323" s="27"/>
      <c r="G323" s="9"/>
      <c r="H323" s="9"/>
      <c r="I323" s="9"/>
      <c r="J323" s="9"/>
      <c r="K323" s="9"/>
      <c r="L323" s="9"/>
      <c r="M323" s="9"/>
      <c r="N323" s="10"/>
      <c r="O323" s="9"/>
      <c r="P323" s="9"/>
      <c r="Q323" s="9"/>
      <c r="R323" s="9"/>
      <c r="S323" s="9"/>
      <c r="T323" s="10"/>
      <c r="U323" s="9"/>
      <c r="V323" s="9"/>
      <c r="W323" s="9"/>
      <c r="X323" s="9"/>
      <c r="Y323" s="9"/>
      <c r="Z323" s="10"/>
      <c r="AA323" s="87"/>
      <c r="AB323" s="87"/>
      <c r="AC323" s="87"/>
      <c r="AD323" s="87"/>
      <c r="AE323" s="87"/>
      <c r="AF323" s="88"/>
      <c r="AG323" s="9"/>
      <c r="AH323" s="9"/>
      <c r="AI323" s="9"/>
      <c r="AJ323" s="9"/>
      <c r="AK323" s="9"/>
      <c r="AL323" s="10"/>
    </row>
    <row r="324" spans="1:38" ht="17.399999999999999" hidden="1">
      <c r="A324" s="41" t="s">
        <v>323</v>
      </c>
      <c r="B324" s="25">
        <f>B318</f>
        <v>909</v>
      </c>
      <c r="C324" s="25" t="s">
        <v>29</v>
      </c>
      <c r="D324" s="25" t="s">
        <v>118</v>
      </c>
      <c r="E324" s="25"/>
      <c r="F324" s="25"/>
      <c r="G324" s="13">
        <f t="shared" ref="G324:H324" si="445">G325+G330</f>
        <v>569373</v>
      </c>
      <c r="H324" s="13">
        <f t="shared" si="445"/>
        <v>0</v>
      </c>
      <c r="I324" s="13">
        <f t="shared" ref="I324:N324" si="446">I325+I330</f>
        <v>-2614</v>
      </c>
      <c r="J324" s="13">
        <f t="shared" si="446"/>
        <v>524</v>
      </c>
      <c r="K324" s="13">
        <f t="shared" si="446"/>
        <v>0</v>
      </c>
      <c r="L324" s="13">
        <f t="shared" si="446"/>
        <v>0</v>
      </c>
      <c r="M324" s="13">
        <f t="shared" si="446"/>
        <v>567283</v>
      </c>
      <c r="N324" s="13">
        <f t="shared" si="446"/>
        <v>0</v>
      </c>
      <c r="O324" s="13">
        <f t="shared" ref="O324:T324" si="447">O325+O330</f>
        <v>0</v>
      </c>
      <c r="P324" s="13">
        <f t="shared" si="447"/>
        <v>0</v>
      </c>
      <c r="Q324" s="13">
        <f t="shared" si="447"/>
        <v>0</v>
      </c>
      <c r="R324" s="13">
        <f t="shared" si="447"/>
        <v>646462</v>
      </c>
      <c r="S324" s="13">
        <f t="shared" si="447"/>
        <v>1213745</v>
      </c>
      <c r="T324" s="13">
        <f t="shared" si="447"/>
        <v>646462</v>
      </c>
      <c r="U324" s="13">
        <f t="shared" ref="U324:Z324" si="448">U325+U330</f>
        <v>0</v>
      </c>
      <c r="V324" s="13">
        <f t="shared" si="448"/>
        <v>9</v>
      </c>
      <c r="W324" s="13">
        <f t="shared" si="448"/>
        <v>0</v>
      </c>
      <c r="X324" s="13">
        <f t="shared" si="448"/>
        <v>0</v>
      </c>
      <c r="Y324" s="13">
        <f t="shared" si="448"/>
        <v>1213754</v>
      </c>
      <c r="Z324" s="13">
        <f t="shared" si="448"/>
        <v>646462</v>
      </c>
      <c r="AA324" s="91">
        <f t="shared" ref="AA324:AF324" si="449">AA325+AA330</f>
        <v>-1160</v>
      </c>
      <c r="AB324" s="91">
        <f t="shared" si="449"/>
        <v>11418</v>
      </c>
      <c r="AC324" s="91">
        <f t="shared" si="449"/>
        <v>0</v>
      </c>
      <c r="AD324" s="91">
        <f t="shared" si="449"/>
        <v>163000</v>
      </c>
      <c r="AE324" s="91">
        <f t="shared" si="449"/>
        <v>1387012</v>
      </c>
      <c r="AF324" s="91">
        <f t="shared" si="449"/>
        <v>809462</v>
      </c>
      <c r="AG324" s="13">
        <f t="shared" ref="AG324:AL324" si="450">AG325+AG330</f>
        <v>0</v>
      </c>
      <c r="AH324" s="13">
        <f t="shared" si="450"/>
        <v>3208</v>
      </c>
      <c r="AI324" s="13">
        <f t="shared" si="450"/>
        <v>0</v>
      </c>
      <c r="AJ324" s="13">
        <f t="shared" si="450"/>
        <v>0</v>
      </c>
      <c r="AK324" s="13">
        <f t="shared" si="450"/>
        <v>1390220</v>
      </c>
      <c r="AL324" s="13">
        <f t="shared" si="450"/>
        <v>809462</v>
      </c>
    </row>
    <row r="325" spans="1:38" ht="72" hidden="1" customHeight="1">
      <c r="A325" s="29" t="s">
        <v>34</v>
      </c>
      <c r="B325" s="27">
        <f>B314</f>
        <v>909</v>
      </c>
      <c r="C325" s="27" t="s">
        <v>29</v>
      </c>
      <c r="D325" s="27" t="s">
        <v>118</v>
      </c>
      <c r="E325" s="27" t="s">
        <v>55</v>
      </c>
      <c r="F325" s="27"/>
      <c r="G325" s="11">
        <f t="shared" ref="G325:V328" si="451">G326</f>
        <v>835</v>
      </c>
      <c r="H325" s="11">
        <f t="shared" si="451"/>
        <v>0</v>
      </c>
      <c r="I325" s="11">
        <f t="shared" si="451"/>
        <v>0</v>
      </c>
      <c r="J325" s="11">
        <f t="shared" si="451"/>
        <v>0</v>
      </c>
      <c r="K325" s="11">
        <f t="shared" si="451"/>
        <v>0</v>
      </c>
      <c r="L325" s="11">
        <f t="shared" si="451"/>
        <v>0</v>
      </c>
      <c r="M325" s="11">
        <f t="shared" si="451"/>
        <v>835</v>
      </c>
      <c r="N325" s="11">
        <f t="shared" si="451"/>
        <v>0</v>
      </c>
      <c r="O325" s="11">
        <f t="shared" si="451"/>
        <v>0</v>
      </c>
      <c r="P325" s="11">
        <f t="shared" si="451"/>
        <v>0</v>
      </c>
      <c r="Q325" s="11">
        <f t="shared" si="451"/>
        <v>0</v>
      </c>
      <c r="R325" s="11">
        <f t="shared" si="451"/>
        <v>0</v>
      </c>
      <c r="S325" s="11">
        <f t="shared" si="451"/>
        <v>835</v>
      </c>
      <c r="T325" s="11">
        <f t="shared" si="451"/>
        <v>0</v>
      </c>
      <c r="U325" s="11">
        <f t="shared" si="451"/>
        <v>0</v>
      </c>
      <c r="V325" s="11">
        <f t="shared" si="451"/>
        <v>0</v>
      </c>
      <c r="W325" s="11">
        <f t="shared" ref="U325:AJ328" si="452">W326</f>
        <v>0</v>
      </c>
      <c r="X325" s="11">
        <f t="shared" si="452"/>
        <v>0</v>
      </c>
      <c r="Y325" s="11">
        <f t="shared" si="452"/>
        <v>835</v>
      </c>
      <c r="Z325" s="11">
        <f t="shared" si="452"/>
        <v>0</v>
      </c>
      <c r="AA325" s="89">
        <f t="shared" si="452"/>
        <v>0</v>
      </c>
      <c r="AB325" s="89">
        <f t="shared" si="452"/>
        <v>0</v>
      </c>
      <c r="AC325" s="89">
        <f t="shared" si="452"/>
        <v>0</v>
      </c>
      <c r="AD325" s="89">
        <f t="shared" si="452"/>
        <v>0</v>
      </c>
      <c r="AE325" s="89">
        <f t="shared" si="452"/>
        <v>835</v>
      </c>
      <c r="AF325" s="89">
        <f t="shared" si="452"/>
        <v>0</v>
      </c>
      <c r="AG325" s="11">
        <f t="shared" si="452"/>
        <v>0</v>
      </c>
      <c r="AH325" s="11">
        <f t="shared" si="452"/>
        <v>0</v>
      </c>
      <c r="AI325" s="11">
        <f t="shared" si="452"/>
        <v>0</v>
      </c>
      <c r="AJ325" s="11">
        <f t="shared" si="452"/>
        <v>0</v>
      </c>
      <c r="AK325" s="11">
        <f t="shared" ref="AG325:AL328" si="453">AK326</f>
        <v>835</v>
      </c>
      <c r="AL325" s="11">
        <f t="shared" si="453"/>
        <v>0</v>
      </c>
    </row>
    <row r="326" spans="1:38" ht="18.75" hidden="1" customHeight="1">
      <c r="A326" s="29" t="s">
        <v>15</v>
      </c>
      <c r="B326" s="27">
        <f>B315</f>
        <v>909</v>
      </c>
      <c r="C326" s="27" t="s">
        <v>347</v>
      </c>
      <c r="D326" s="27" t="s">
        <v>118</v>
      </c>
      <c r="E326" s="27" t="s">
        <v>56</v>
      </c>
      <c r="F326" s="27"/>
      <c r="G326" s="16">
        <f t="shared" si="451"/>
        <v>835</v>
      </c>
      <c r="H326" s="16">
        <f t="shared" si="451"/>
        <v>0</v>
      </c>
      <c r="I326" s="16">
        <f t="shared" si="451"/>
        <v>0</v>
      </c>
      <c r="J326" s="16">
        <f t="shared" si="451"/>
        <v>0</v>
      </c>
      <c r="K326" s="16">
        <f t="shared" si="451"/>
        <v>0</v>
      </c>
      <c r="L326" s="16">
        <f t="shared" si="451"/>
        <v>0</v>
      </c>
      <c r="M326" s="16">
        <f t="shared" si="451"/>
        <v>835</v>
      </c>
      <c r="N326" s="16">
        <f t="shared" si="451"/>
        <v>0</v>
      </c>
      <c r="O326" s="16">
        <f t="shared" si="451"/>
        <v>0</v>
      </c>
      <c r="P326" s="16">
        <f t="shared" si="451"/>
        <v>0</v>
      </c>
      <c r="Q326" s="16">
        <f t="shared" si="451"/>
        <v>0</v>
      </c>
      <c r="R326" s="16">
        <f t="shared" si="451"/>
        <v>0</v>
      </c>
      <c r="S326" s="16">
        <f t="shared" si="451"/>
        <v>835</v>
      </c>
      <c r="T326" s="16">
        <f t="shared" si="451"/>
        <v>0</v>
      </c>
      <c r="U326" s="16">
        <f t="shared" si="452"/>
        <v>0</v>
      </c>
      <c r="V326" s="16">
        <f t="shared" si="452"/>
        <v>0</v>
      </c>
      <c r="W326" s="16">
        <f t="shared" si="452"/>
        <v>0</v>
      </c>
      <c r="X326" s="16">
        <f t="shared" si="452"/>
        <v>0</v>
      </c>
      <c r="Y326" s="16">
        <f t="shared" si="452"/>
        <v>835</v>
      </c>
      <c r="Z326" s="16">
        <f t="shared" si="452"/>
        <v>0</v>
      </c>
      <c r="AA326" s="94">
        <f t="shared" si="452"/>
        <v>0</v>
      </c>
      <c r="AB326" s="94">
        <f t="shared" si="452"/>
        <v>0</v>
      </c>
      <c r="AC326" s="94">
        <f t="shared" si="452"/>
        <v>0</v>
      </c>
      <c r="AD326" s="94">
        <f t="shared" si="452"/>
        <v>0</v>
      </c>
      <c r="AE326" s="94">
        <f t="shared" si="452"/>
        <v>835</v>
      </c>
      <c r="AF326" s="94">
        <f t="shared" si="452"/>
        <v>0</v>
      </c>
      <c r="AG326" s="16">
        <f t="shared" si="453"/>
        <v>0</v>
      </c>
      <c r="AH326" s="16">
        <f t="shared" si="453"/>
        <v>0</v>
      </c>
      <c r="AI326" s="16">
        <f t="shared" si="453"/>
        <v>0</v>
      </c>
      <c r="AJ326" s="16">
        <f t="shared" si="453"/>
        <v>0</v>
      </c>
      <c r="AK326" s="16">
        <f t="shared" si="453"/>
        <v>835</v>
      </c>
      <c r="AL326" s="16">
        <f t="shared" si="453"/>
        <v>0</v>
      </c>
    </row>
    <row r="327" spans="1:38" ht="21" hidden="1" customHeight="1">
      <c r="A327" s="29" t="s">
        <v>324</v>
      </c>
      <c r="B327" s="27">
        <f>B317</f>
        <v>909</v>
      </c>
      <c r="C327" s="27" t="s">
        <v>29</v>
      </c>
      <c r="D327" s="27" t="s">
        <v>118</v>
      </c>
      <c r="E327" s="27" t="s">
        <v>349</v>
      </c>
      <c r="F327" s="27"/>
      <c r="G327" s="11">
        <f t="shared" si="451"/>
        <v>835</v>
      </c>
      <c r="H327" s="11">
        <f t="shared" si="451"/>
        <v>0</v>
      </c>
      <c r="I327" s="11">
        <f t="shared" si="451"/>
        <v>0</v>
      </c>
      <c r="J327" s="11">
        <f t="shared" si="451"/>
        <v>0</v>
      </c>
      <c r="K327" s="11">
        <f t="shared" si="451"/>
        <v>0</v>
      </c>
      <c r="L327" s="11">
        <f t="shared" si="451"/>
        <v>0</v>
      </c>
      <c r="M327" s="11">
        <f t="shared" si="451"/>
        <v>835</v>
      </c>
      <c r="N327" s="11">
        <f t="shared" si="451"/>
        <v>0</v>
      </c>
      <c r="O327" s="11">
        <f t="shared" si="451"/>
        <v>0</v>
      </c>
      <c r="P327" s="11">
        <f t="shared" si="451"/>
        <v>0</v>
      </c>
      <c r="Q327" s="11">
        <f t="shared" si="451"/>
        <v>0</v>
      </c>
      <c r="R327" s="11">
        <f t="shared" si="451"/>
        <v>0</v>
      </c>
      <c r="S327" s="11">
        <f t="shared" si="451"/>
        <v>835</v>
      </c>
      <c r="T327" s="11">
        <f t="shared" si="451"/>
        <v>0</v>
      </c>
      <c r="U327" s="11">
        <f t="shared" si="452"/>
        <v>0</v>
      </c>
      <c r="V327" s="11">
        <f t="shared" si="452"/>
        <v>0</v>
      </c>
      <c r="W327" s="11">
        <f t="shared" si="452"/>
        <v>0</v>
      </c>
      <c r="X327" s="11">
        <f t="shared" si="452"/>
        <v>0</v>
      </c>
      <c r="Y327" s="11">
        <f t="shared" si="452"/>
        <v>835</v>
      </c>
      <c r="Z327" s="11">
        <f t="shared" si="452"/>
        <v>0</v>
      </c>
      <c r="AA327" s="89">
        <f t="shared" si="452"/>
        <v>0</v>
      </c>
      <c r="AB327" s="89">
        <f t="shared" si="452"/>
        <v>0</v>
      </c>
      <c r="AC327" s="89">
        <f t="shared" si="452"/>
        <v>0</v>
      </c>
      <c r="AD327" s="89">
        <f t="shared" si="452"/>
        <v>0</v>
      </c>
      <c r="AE327" s="89">
        <f t="shared" si="452"/>
        <v>835</v>
      </c>
      <c r="AF327" s="89">
        <f t="shared" si="452"/>
        <v>0</v>
      </c>
      <c r="AG327" s="11">
        <f t="shared" si="453"/>
        <v>0</v>
      </c>
      <c r="AH327" s="11">
        <f t="shared" si="453"/>
        <v>0</v>
      </c>
      <c r="AI327" s="11">
        <f t="shared" si="453"/>
        <v>0</v>
      </c>
      <c r="AJ327" s="11">
        <f t="shared" si="453"/>
        <v>0</v>
      </c>
      <c r="AK327" s="11">
        <f t="shared" si="453"/>
        <v>835</v>
      </c>
      <c r="AL327" s="11">
        <f t="shared" si="453"/>
        <v>0</v>
      </c>
    </row>
    <row r="328" spans="1:38" ht="33.6" hidden="1">
      <c r="A328" s="26" t="s">
        <v>244</v>
      </c>
      <c r="B328" s="27">
        <f>B318</f>
        <v>909</v>
      </c>
      <c r="C328" s="27" t="s">
        <v>29</v>
      </c>
      <c r="D328" s="27" t="s">
        <v>118</v>
      </c>
      <c r="E328" s="27" t="s">
        <v>349</v>
      </c>
      <c r="F328" s="27" t="s">
        <v>31</v>
      </c>
      <c r="G328" s="11">
        <f t="shared" si="451"/>
        <v>835</v>
      </c>
      <c r="H328" s="11">
        <f t="shared" si="451"/>
        <v>0</v>
      </c>
      <c r="I328" s="11">
        <f t="shared" si="451"/>
        <v>0</v>
      </c>
      <c r="J328" s="11">
        <f t="shared" si="451"/>
        <v>0</v>
      </c>
      <c r="K328" s="11">
        <f t="shared" si="451"/>
        <v>0</v>
      </c>
      <c r="L328" s="11">
        <f t="shared" si="451"/>
        <v>0</v>
      </c>
      <c r="M328" s="11">
        <f t="shared" si="451"/>
        <v>835</v>
      </c>
      <c r="N328" s="11">
        <f t="shared" si="451"/>
        <v>0</v>
      </c>
      <c r="O328" s="11">
        <f t="shared" si="451"/>
        <v>0</v>
      </c>
      <c r="P328" s="11">
        <f t="shared" si="451"/>
        <v>0</v>
      </c>
      <c r="Q328" s="11">
        <f t="shared" si="451"/>
        <v>0</v>
      </c>
      <c r="R328" s="11">
        <f t="shared" si="451"/>
        <v>0</v>
      </c>
      <c r="S328" s="11">
        <f t="shared" si="451"/>
        <v>835</v>
      </c>
      <c r="T328" s="11">
        <f t="shared" si="451"/>
        <v>0</v>
      </c>
      <c r="U328" s="11">
        <f t="shared" si="452"/>
        <v>0</v>
      </c>
      <c r="V328" s="11">
        <f t="shared" si="452"/>
        <v>0</v>
      </c>
      <c r="W328" s="11">
        <f t="shared" si="452"/>
        <v>0</v>
      </c>
      <c r="X328" s="11">
        <f t="shared" si="452"/>
        <v>0</v>
      </c>
      <c r="Y328" s="11">
        <f t="shared" si="452"/>
        <v>835</v>
      </c>
      <c r="Z328" s="11">
        <f t="shared" si="452"/>
        <v>0</v>
      </c>
      <c r="AA328" s="89">
        <f t="shared" si="452"/>
        <v>0</v>
      </c>
      <c r="AB328" s="89">
        <f t="shared" si="452"/>
        <v>0</v>
      </c>
      <c r="AC328" s="89">
        <f t="shared" si="452"/>
        <v>0</v>
      </c>
      <c r="AD328" s="89">
        <f t="shared" si="452"/>
        <v>0</v>
      </c>
      <c r="AE328" s="89">
        <f t="shared" si="452"/>
        <v>835</v>
      </c>
      <c r="AF328" s="89">
        <f t="shared" si="452"/>
        <v>0</v>
      </c>
      <c r="AG328" s="11">
        <f t="shared" si="453"/>
        <v>0</v>
      </c>
      <c r="AH328" s="11">
        <f t="shared" si="453"/>
        <v>0</v>
      </c>
      <c r="AI328" s="11">
        <f t="shared" si="453"/>
        <v>0</v>
      </c>
      <c r="AJ328" s="11">
        <f t="shared" si="453"/>
        <v>0</v>
      </c>
      <c r="AK328" s="11">
        <f t="shared" si="453"/>
        <v>835</v>
      </c>
      <c r="AL328" s="11">
        <f t="shared" si="453"/>
        <v>0</v>
      </c>
    </row>
    <row r="329" spans="1:38" ht="33.6" hidden="1">
      <c r="A329" s="29" t="s">
        <v>37</v>
      </c>
      <c r="B329" s="27">
        <f>B324</f>
        <v>909</v>
      </c>
      <c r="C329" s="27" t="s">
        <v>29</v>
      </c>
      <c r="D329" s="27" t="s">
        <v>118</v>
      </c>
      <c r="E329" s="27" t="s">
        <v>349</v>
      </c>
      <c r="F329" s="27" t="s">
        <v>38</v>
      </c>
      <c r="G329" s="9">
        <v>835</v>
      </c>
      <c r="H329" s="9"/>
      <c r="I329" s="9"/>
      <c r="J329" s="9"/>
      <c r="K329" s="9"/>
      <c r="L329" s="9"/>
      <c r="M329" s="9">
        <f>G329+I329+J329+K329+L329</f>
        <v>835</v>
      </c>
      <c r="N329" s="10">
        <f>H329+L329</f>
        <v>0</v>
      </c>
      <c r="O329" s="9"/>
      <c r="P329" s="9"/>
      <c r="Q329" s="9"/>
      <c r="R329" s="9"/>
      <c r="S329" s="9">
        <f>M329+O329+P329+Q329+R329</f>
        <v>835</v>
      </c>
      <c r="T329" s="10">
        <f>N329+R329</f>
        <v>0</v>
      </c>
      <c r="U329" s="9"/>
      <c r="V329" s="9"/>
      <c r="W329" s="9"/>
      <c r="X329" s="9"/>
      <c r="Y329" s="9">
        <f>S329+U329+V329+W329+X329</f>
        <v>835</v>
      </c>
      <c r="Z329" s="10">
        <f>T329+X329</f>
        <v>0</v>
      </c>
      <c r="AA329" s="87"/>
      <c r="AB329" s="87"/>
      <c r="AC329" s="87"/>
      <c r="AD329" s="87"/>
      <c r="AE329" s="87">
        <f>Y329+AA329+AB329+AC329+AD329</f>
        <v>835</v>
      </c>
      <c r="AF329" s="88">
        <f>Z329+AD329</f>
        <v>0</v>
      </c>
      <c r="AG329" s="9"/>
      <c r="AH329" s="9"/>
      <c r="AI329" s="9"/>
      <c r="AJ329" s="9"/>
      <c r="AK329" s="9">
        <f>AE329+AG329+AH329+AI329+AJ329</f>
        <v>835</v>
      </c>
      <c r="AL329" s="10">
        <f>AF329+AJ329</f>
        <v>0</v>
      </c>
    </row>
    <row r="330" spans="1:38" ht="50.4" hidden="1">
      <c r="A330" s="29" t="s">
        <v>594</v>
      </c>
      <c r="B330" s="27">
        <v>909</v>
      </c>
      <c r="C330" s="27" t="s">
        <v>29</v>
      </c>
      <c r="D330" s="27" t="s">
        <v>118</v>
      </c>
      <c r="E330" s="27" t="s">
        <v>173</v>
      </c>
      <c r="F330" s="27"/>
      <c r="G330" s="9">
        <f>G336+G347+G331</f>
        <v>568538</v>
      </c>
      <c r="H330" s="9">
        <f>H336+H347+H331</f>
        <v>0</v>
      </c>
      <c r="I330" s="9">
        <f t="shared" ref="I330:N330" si="454">I336+I347+I331</f>
        <v>-2614</v>
      </c>
      <c r="J330" s="9">
        <f t="shared" si="454"/>
        <v>524</v>
      </c>
      <c r="K330" s="9">
        <f t="shared" si="454"/>
        <v>0</v>
      </c>
      <c r="L330" s="9">
        <f t="shared" si="454"/>
        <v>0</v>
      </c>
      <c r="M330" s="9">
        <f t="shared" si="454"/>
        <v>566448</v>
      </c>
      <c r="N330" s="9">
        <f t="shared" si="454"/>
        <v>0</v>
      </c>
      <c r="O330" s="9">
        <f t="shared" ref="O330:T330" si="455">O336+O347+O331</f>
        <v>0</v>
      </c>
      <c r="P330" s="9">
        <f t="shared" si="455"/>
        <v>0</v>
      </c>
      <c r="Q330" s="9">
        <f t="shared" si="455"/>
        <v>0</v>
      </c>
      <c r="R330" s="9">
        <f t="shared" si="455"/>
        <v>646462</v>
      </c>
      <c r="S330" s="9">
        <f t="shared" si="455"/>
        <v>1212910</v>
      </c>
      <c r="T330" s="9">
        <f t="shared" si="455"/>
        <v>646462</v>
      </c>
      <c r="U330" s="9">
        <f t="shared" ref="U330:Z330" si="456">U336+U347+U331</f>
        <v>0</v>
      </c>
      <c r="V330" s="9">
        <f t="shared" si="456"/>
        <v>9</v>
      </c>
      <c r="W330" s="9">
        <f t="shared" si="456"/>
        <v>0</v>
      </c>
      <c r="X330" s="9">
        <f t="shared" si="456"/>
        <v>0</v>
      </c>
      <c r="Y330" s="9">
        <f t="shared" si="456"/>
        <v>1212919</v>
      </c>
      <c r="Z330" s="9">
        <f t="shared" si="456"/>
        <v>646462</v>
      </c>
      <c r="AA330" s="87">
        <f t="shared" ref="AA330:AF330" si="457">AA336+AA347+AA331</f>
        <v>-1160</v>
      </c>
      <c r="AB330" s="87">
        <f t="shared" si="457"/>
        <v>11418</v>
      </c>
      <c r="AC330" s="87">
        <f t="shared" si="457"/>
        <v>0</v>
      </c>
      <c r="AD330" s="87">
        <f t="shared" si="457"/>
        <v>163000</v>
      </c>
      <c r="AE330" s="87">
        <f t="shared" si="457"/>
        <v>1386177</v>
      </c>
      <c r="AF330" s="87">
        <f t="shared" si="457"/>
        <v>809462</v>
      </c>
      <c r="AG330" s="9">
        <f t="shared" ref="AG330:AL330" si="458">AG336+AG347+AG331</f>
        <v>0</v>
      </c>
      <c r="AH330" s="9">
        <f t="shared" si="458"/>
        <v>3208</v>
      </c>
      <c r="AI330" s="9">
        <f t="shared" si="458"/>
        <v>0</v>
      </c>
      <c r="AJ330" s="9">
        <f t="shared" si="458"/>
        <v>0</v>
      </c>
      <c r="AK330" s="9">
        <f t="shared" si="458"/>
        <v>1389385</v>
      </c>
      <c r="AL330" s="9">
        <f t="shared" si="458"/>
        <v>809462</v>
      </c>
    </row>
    <row r="331" spans="1:38" ht="33.6" hidden="1">
      <c r="A331" s="29" t="s">
        <v>470</v>
      </c>
      <c r="B331" s="27">
        <v>909</v>
      </c>
      <c r="C331" s="27" t="s">
        <v>29</v>
      </c>
      <c r="D331" s="27" t="s">
        <v>118</v>
      </c>
      <c r="E331" s="27" t="s">
        <v>462</v>
      </c>
      <c r="F331" s="28"/>
      <c r="G331" s="11">
        <f t="shared" ref="G331:V334" si="459">G332</f>
        <v>366489</v>
      </c>
      <c r="H331" s="11">
        <f t="shared" si="459"/>
        <v>0</v>
      </c>
      <c r="I331" s="11">
        <f t="shared" si="459"/>
        <v>0</v>
      </c>
      <c r="J331" s="11">
        <f t="shared" si="459"/>
        <v>0</v>
      </c>
      <c r="K331" s="11">
        <f t="shared" si="459"/>
        <v>0</v>
      </c>
      <c r="L331" s="11">
        <f t="shared" si="459"/>
        <v>0</v>
      </c>
      <c r="M331" s="11">
        <f t="shared" si="459"/>
        <v>366489</v>
      </c>
      <c r="N331" s="11">
        <f t="shared" si="459"/>
        <v>0</v>
      </c>
      <c r="O331" s="11">
        <f t="shared" si="459"/>
        <v>0</v>
      </c>
      <c r="P331" s="11">
        <f t="shared" si="459"/>
        <v>0</v>
      </c>
      <c r="Q331" s="11">
        <f t="shared" si="459"/>
        <v>0</v>
      </c>
      <c r="R331" s="11">
        <f t="shared" si="459"/>
        <v>0</v>
      </c>
      <c r="S331" s="11">
        <f t="shared" si="459"/>
        <v>366489</v>
      </c>
      <c r="T331" s="11">
        <f t="shared" si="459"/>
        <v>0</v>
      </c>
      <c r="U331" s="11">
        <f t="shared" si="459"/>
        <v>0</v>
      </c>
      <c r="V331" s="11">
        <f t="shared" si="459"/>
        <v>0</v>
      </c>
      <c r="W331" s="11">
        <f t="shared" ref="U331:AJ334" si="460">W332</f>
        <v>0</v>
      </c>
      <c r="X331" s="11">
        <f t="shared" si="460"/>
        <v>0</v>
      </c>
      <c r="Y331" s="11">
        <f t="shared" si="460"/>
        <v>366489</v>
      </c>
      <c r="Z331" s="11">
        <f t="shared" si="460"/>
        <v>0</v>
      </c>
      <c r="AA331" s="89">
        <f t="shared" si="460"/>
        <v>0</v>
      </c>
      <c r="AB331" s="89">
        <f t="shared" si="460"/>
        <v>3239</v>
      </c>
      <c r="AC331" s="89">
        <f t="shared" si="460"/>
        <v>0</v>
      </c>
      <c r="AD331" s="89">
        <f t="shared" si="460"/>
        <v>0</v>
      </c>
      <c r="AE331" s="89">
        <f t="shared" si="460"/>
        <v>369728</v>
      </c>
      <c r="AF331" s="89">
        <f t="shared" si="460"/>
        <v>0</v>
      </c>
      <c r="AG331" s="11">
        <f t="shared" si="460"/>
        <v>0</v>
      </c>
      <c r="AH331" s="11">
        <f t="shared" si="460"/>
        <v>0</v>
      </c>
      <c r="AI331" s="11">
        <f t="shared" si="460"/>
        <v>0</v>
      </c>
      <c r="AJ331" s="11">
        <f t="shared" si="460"/>
        <v>0</v>
      </c>
      <c r="AK331" s="11">
        <f t="shared" ref="AG331:AL334" si="461">AK332</f>
        <v>369728</v>
      </c>
      <c r="AL331" s="11">
        <f t="shared" si="461"/>
        <v>0</v>
      </c>
    </row>
    <row r="332" spans="1:38" ht="20.25" hidden="1" customHeight="1">
      <c r="A332" s="26" t="s">
        <v>15</v>
      </c>
      <c r="B332" s="27">
        <v>909</v>
      </c>
      <c r="C332" s="27" t="s">
        <v>29</v>
      </c>
      <c r="D332" s="27" t="s">
        <v>118</v>
      </c>
      <c r="E332" s="27" t="s">
        <v>463</v>
      </c>
      <c r="F332" s="28"/>
      <c r="G332" s="11">
        <f t="shared" si="459"/>
        <v>366489</v>
      </c>
      <c r="H332" s="11">
        <f t="shared" si="459"/>
        <v>0</v>
      </c>
      <c r="I332" s="11">
        <f t="shared" si="459"/>
        <v>0</v>
      </c>
      <c r="J332" s="11">
        <f t="shared" si="459"/>
        <v>0</v>
      </c>
      <c r="K332" s="11">
        <f t="shared" si="459"/>
        <v>0</v>
      </c>
      <c r="L332" s="11">
        <f t="shared" si="459"/>
        <v>0</v>
      </c>
      <c r="M332" s="11">
        <f t="shared" si="459"/>
        <v>366489</v>
      </c>
      <c r="N332" s="11">
        <f t="shared" si="459"/>
        <v>0</v>
      </c>
      <c r="O332" s="11">
        <f t="shared" si="459"/>
        <v>0</v>
      </c>
      <c r="P332" s="11">
        <f t="shared" si="459"/>
        <v>0</v>
      </c>
      <c r="Q332" s="11">
        <f t="shared" si="459"/>
        <v>0</v>
      </c>
      <c r="R332" s="11">
        <f t="shared" si="459"/>
        <v>0</v>
      </c>
      <c r="S332" s="11">
        <f t="shared" si="459"/>
        <v>366489</v>
      </c>
      <c r="T332" s="11">
        <f t="shared" si="459"/>
        <v>0</v>
      </c>
      <c r="U332" s="11">
        <f t="shared" si="460"/>
        <v>0</v>
      </c>
      <c r="V332" s="11">
        <f t="shared" si="460"/>
        <v>0</v>
      </c>
      <c r="W332" s="11">
        <f t="shared" si="460"/>
        <v>0</v>
      </c>
      <c r="X332" s="11">
        <f t="shared" si="460"/>
        <v>0</v>
      </c>
      <c r="Y332" s="11">
        <f t="shared" si="460"/>
        <v>366489</v>
      </c>
      <c r="Z332" s="11">
        <f t="shared" si="460"/>
        <v>0</v>
      </c>
      <c r="AA332" s="89">
        <f t="shared" si="460"/>
        <v>0</v>
      </c>
      <c r="AB332" s="89">
        <f t="shared" si="460"/>
        <v>3239</v>
      </c>
      <c r="AC332" s="89">
        <f t="shared" si="460"/>
        <v>0</v>
      </c>
      <c r="AD332" s="89">
        <f t="shared" si="460"/>
        <v>0</v>
      </c>
      <c r="AE332" s="89">
        <f t="shared" si="460"/>
        <v>369728</v>
      </c>
      <c r="AF332" s="89">
        <f t="shared" si="460"/>
        <v>0</v>
      </c>
      <c r="AG332" s="11">
        <f t="shared" si="461"/>
        <v>0</v>
      </c>
      <c r="AH332" s="11">
        <f t="shared" si="461"/>
        <v>0</v>
      </c>
      <c r="AI332" s="11">
        <f t="shared" si="461"/>
        <v>0</v>
      </c>
      <c r="AJ332" s="11">
        <f t="shared" si="461"/>
        <v>0</v>
      </c>
      <c r="AK332" s="11">
        <f t="shared" si="461"/>
        <v>369728</v>
      </c>
      <c r="AL332" s="11">
        <f t="shared" si="461"/>
        <v>0</v>
      </c>
    </row>
    <row r="333" spans="1:38" ht="20.25" hidden="1" customHeight="1">
      <c r="A333" s="29" t="s">
        <v>324</v>
      </c>
      <c r="B333" s="27">
        <v>909</v>
      </c>
      <c r="C333" s="27" t="s">
        <v>29</v>
      </c>
      <c r="D333" s="27" t="s">
        <v>118</v>
      </c>
      <c r="E333" s="27" t="s">
        <v>464</v>
      </c>
      <c r="F333" s="28"/>
      <c r="G333" s="11">
        <f t="shared" si="459"/>
        <v>366489</v>
      </c>
      <c r="H333" s="11">
        <f t="shared" si="459"/>
        <v>0</v>
      </c>
      <c r="I333" s="11">
        <f t="shared" si="459"/>
        <v>0</v>
      </c>
      <c r="J333" s="11">
        <f t="shared" si="459"/>
        <v>0</v>
      </c>
      <c r="K333" s="11">
        <f t="shared" si="459"/>
        <v>0</v>
      </c>
      <c r="L333" s="11">
        <f t="shared" si="459"/>
        <v>0</v>
      </c>
      <c r="M333" s="11">
        <f t="shared" si="459"/>
        <v>366489</v>
      </c>
      <c r="N333" s="11">
        <f t="shared" si="459"/>
        <v>0</v>
      </c>
      <c r="O333" s="11">
        <f t="shared" si="459"/>
        <v>0</v>
      </c>
      <c r="P333" s="11">
        <f t="shared" si="459"/>
        <v>0</v>
      </c>
      <c r="Q333" s="11">
        <f t="shared" si="459"/>
        <v>0</v>
      </c>
      <c r="R333" s="11">
        <f t="shared" si="459"/>
        <v>0</v>
      </c>
      <c r="S333" s="11">
        <f t="shared" si="459"/>
        <v>366489</v>
      </c>
      <c r="T333" s="11">
        <f t="shared" si="459"/>
        <v>0</v>
      </c>
      <c r="U333" s="11">
        <f t="shared" si="460"/>
        <v>0</v>
      </c>
      <c r="V333" s="11">
        <f t="shared" si="460"/>
        <v>0</v>
      </c>
      <c r="W333" s="11">
        <f t="shared" si="460"/>
        <v>0</v>
      </c>
      <c r="X333" s="11">
        <f t="shared" si="460"/>
        <v>0</v>
      </c>
      <c r="Y333" s="11">
        <f t="shared" si="460"/>
        <v>366489</v>
      </c>
      <c r="Z333" s="11">
        <f t="shared" si="460"/>
        <v>0</v>
      </c>
      <c r="AA333" s="89">
        <f t="shared" si="460"/>
        <v>0</v>
      </c>
      <c r="AB333" s="89">
        <f t="shared" si="460"/>
        <v>3239</v>
      </c>
      <c r="AC333" s="89">
        <f t="shared" si="460"/>
        <v>0</v>
      </c>
      <c r="AD333" s="89">
        <f t="shared" si="460"/>
        <v>0</v>
      </c>
      <c r="AE333" s="89">
        <f t="shared" si="460"/>
        <v>369728</v>
      </c>
      <c r="AF333" s="89">
        <f t="shared" si="460"/>
        <v>0</v>
      </c>
      <c r="AG333" s="11">
        <f t="shared" si="461"/>
        <v>0</v>
      </c>
      <c r="AH333" s="11">
        <f t="shared" si="461"/>
        <v>0</v>
      </c>
      <c r="AI333" s="11">
        <f t="shared" si="461"/>
        <v>0</v>
      </c>
      <c r="AJ333" s="11">
        <f t="shared" si="461"/>
        <v>0</v>
      </c>
      <c r="AK333" s="11">
        <f t="shared" si="461"/>
        <v>369728</v>
      </c>
      <c r="AL333" s="11">
        <f t="shared" si="461"/>
        <v>0</v>
      </c>
    </row>
    <row r="334" spans="1:38" ht="33.6" hidden="1">
      <c r="A334" s="26" t="s">
        <v>244</v>
      </c>
      <c r="B334" s="27">
        <v>909</v>
      </c>
      <c r="C334" s="27" t="s">
        <v>29</v>
      </c>
      <c r="D334" s="27" t="s">
        <v>118</v>
      </c>
      <c r="E334" s="27" t="s">
        <v>464</v>
      </c>
      <c r="F334" s="27" t="s">
        <v>31</v>
      </c>
      <c r="G334" s="11">
        <f t="shared" si="459"/>
        <v>366489</v>
      </c>
      <c r="H334" s="11">
        <f t="shared" si="459"/>
        <v>0</v>
      </c>
      <c r="I334" s="11">
        <f t="shared" si="459"/>
        <v>0</v>
      </c>
      <c r="J334" s="11">
        <f t="shared" si="459"/>
        <v>0</v>
      </c>
      <c r="K334" s="11">
        <f t="shared" si="459"/>
        <v>0</v>
      </c>
      <c r="L334" s="11">
        <f t="shared" si="459"/>
        <v>0</v>
      </c>
      <c r="M334" s="11">
        <f t="shared" si="459"/>
        <v>366489</v>
      </c>
      <c r="N334" s="11">
        <f t="shared" si="459"/>
        <v>0</v>
      </c>
      <c r="O334" s="11">
        <f t="shared" si="459"/>
        <v>0</v>
      </c>
      <c r="P334" s="11">
        <f t="shared" si="459"/>
        <v>0</v>
      </c>
      <c r="Q334" s="11">
        <f t="shared" si="459"/>
        <v>0</v>
      </c>
      <c r="R334" s="11">
        <f t="shared" si="459"/>
        <v>0</v>
      </c>
      <c r="S334" s="11">
        <f t="shared" si="459"/>
        <v>366489</v>
      </c>
      <c r="T334" s="11">
        <f t="shared" si="459"/>
        <v>0</v>
      </c>
      <c r="U334" s="11">
        <f t="shared" si="460"/>
        <v>0</v>
      </c>
      <c r="V334" s="11">
        <f t="shared" si="460"/>
        <v>0</v>
      </c>
      <c r="W334" s="11">
        <f t="shared" si="460"/>
        <v>0</v>
      </c>
      <c r="X334" s="11">
        <f t="shared" si="460"/>
        <v>0</v>
      </c>
      <c r="Y334" s="11">
        <f t="shared" si="460"/>
        <v>366489</v>
      </c>
      <c r="Z334" s="11">
        <f t="shared" si="460"/>
        <v>0</v>
      </c>
      <c r="AA334" s="89">
        <f t="shared" si="460"/>
        <v>0</v>
      </c>
      <c r="AB334" s="89">
        <f t="shared" si="460"/>
        <v>3239</v>
      </c>
      <c r="AC334" s="89">
        <f t="shared" si="460"/>
        <v>0</v>
      </c>
      <c r="AD334" s="89">
        <f t="shared" si="460"/>
        <v>0</v>
      </c>
      <c r="AE334" s="89">
        <f t="shared" si="460"/>
        <v>369728</v>
      </c>
      <c r="AF334" s="89">
        <f t="shared" si="460"/>
        <v>0</v>
      </c>
      <c r="AG334" s="11">
        <f t="shared" si="461"/>
        <v>0</v>
      </c>
      <c r="AH334" s="11">
        <f t="shared" si="461"/>
        <v>0</v>
      </c>
      <c r="AI334" s="11">
        <f t="shared" si="461"/>
        <v>0</v>
      </c>
      <c r="AJ334" s="11">
        <f t="shared" si="461"/>
        <v>0</v>
      </c>
      <c r="AK334" s="11">
        <f t="shared" si="461"/>
        <v>369728</v>
      </c>
      <c r="AL334" s="11">
        <f t="shared" si="461"/>
        <v>0</v>
      </c>
    </row>
    <row r="335" spans="1:38" ht="33.6" hidden="1">
      <c r="A335" s="26" t="s">
        <v>37</v>
      </c>
      <c r="B335" s="27">
        <v>909</v>
      </c>
      <c r="C335" s="27" t="s">
        <v>29</v>
      </c>
      <c r="D335" s="27" t="s">
        <v>118</v>
      </c>
      <c r="E335" s="27" t="s">
        <v>464</v>
      </c>
      <c r="F335" s="27" t="s">
        <v>38</v>
      </c>
      <c r="G335" s="9">
        <v>366489</v>
      </c>
      <c r="H335" s="9"/>
      <c r="I335" s="9"/>
      <c r="J335" s="9"/>
      <c r="K335" s="9"/>
      <c r="L335" s="9"/>
      <c r="M335" s="9">
        <f>G335+I335+J335+K335+L335</f>
        <v>366489</v>
      </c>
      <c r="N335" s="10">
        <f>H335+L335</f>
        <v>0</v>
      </c>
      <c r="O335" s="9"/>
      <c r="P335" s="9"/>
      <c r="Q335" s="9"/>
      <c r="R335" s="9"/>
      <c r="S335" s="9">
        <f>M335+O335+P335+Q335+R335</f>
        <v>366489</v>
      </c>
      <c r="T335" s="10">
        <f>N335+R335</f>
        <v>0</v>
      </c>
      <c r="U335" s="9"/>
      <c r="V335" s="9"/>
      <c r="W335" s="9"/>
      <c r="X335" s="9"/>
      <c r="Y335" s="9">
        <f>S335+U335+V335+W335+X335</f>
        <v>366489</v>
      </c>
      <c r="Z335" s="10">
        <f>T335+X335</f>
        <v>0</v>
      </c>
      <c r="AA335" s="87"/>
      <c r="AB335" s="87">
        <v>3239</v>
      </c>
      <c r="AC335" s="87"/>
      <c r="AD335" s="87"/>
      <c r="AE335" s="87">
        <f>Y335+AA335+AB335+AC335+AD335</f>
        <v>369728</v>
      </c>
      <c r="AF335" s="88">
        <f>Z335+AD335</f>
        <v>0</v>
      </c>
      <c r="AG335" s="9"/>
      <c r="AH335" s="9"/>
      <c r="AI335" s="9"/>
      <c r="AJ335" s="9"/>
      <c r="AK335" s="9">
        <f>AE335+AG335+AH335+AI335+AJ335</f>
        <v>369728</v>
      </c>
      <c r="AL335" s="10">
        <f>AF335+AJ335</f>
        <v>0</v>
      </c>
    </row>
    <row r="336" spans="1:38" ht="54" hidden="1" customHeight="1">
      <c r="A336" s="29" t="s">
        <v>597</v>
      </c>
      <c r="B336" s="27">
        <v>909</v>
      </c>
      <c r="C336" s="27" t="s">
        <v>347</v>
      </c>
      <c r="D336" s="27" t="s">
        <v>118</v>
      </c>
      <c r="E336" s="27" t="s">
        <v>174</v>
      </c>
      <c r="F336" s="27"/>
      <c r="G336" s="9">
        <f>G337+G344</f>
        <v>108526</v>
      </c>
      <c r="H336" s="9">
        <f>H337+H344</f>
        <v>0</v>
      </c>
      <c r="I336" s="9">
        <f t="shared" ref="I336:N336" si="462">I337+I344</f>
        <v>-2614</v>
      </c>
      <c r="J336" s="9">
        <f t="shared" si="462"/>
        <v>0</v>
      </c>
      <c r="K336" s="9">
        <f t="shared" si="462"/>
        <v>0</v>
      </c>
      <c r="L336" s="9">
        <f t="shared" si="462"/>
        <v>0</v>
      </c>
      <c r="M336" s="9">
        <f t="shared" si="462"/>
        <v>105912</v>
      </c>
      <c r="N336" s="9">
        <f t="shared" si="462"/>
        <v>0</v>
      </c>
      <c r="O336" s="9">
        <f t="shared" ref="O336:T336" si="463">O337+O344</f>
        <v>0</v>
      </c>
      <c r="P336" s="9">
        <f t="shared" si="463"/>
        <v>0</v>
      </c>
      <c r="Q336" s="9">
        <f t="shared" si="463"/>
        <v>0</v>
      </c>
      <c r="R336" s="9">
        <f t="shared" si="463"/>
        <v>646462</v>
      </c>
      <c r="S336" s="9">
        <f t="shared" si="463"/>
        <v>752374</v>
      </c>
      <c r="T336" s="9">
        <f t="shared" si="463"/>
        <v>646462</v>
      </c>
      <c r="U336" s="9">
        <f t="shared" ref="U336:Z336" si="464">U337+U344</f>
        <v>0</v>
      </c>
      <c r="V336" s="9">
        <f t="shared" si="464"/>
        <v>0</v>
      </c>
      <c r="W336" s="9">
        <f t="shared" si="464"/>
        <v>0</v>
      </c>
      <c r="X336" s="9">
        <f t="shared" si="464"/>
        <v>0</v>
      </c>
      <c r="Y336" s="9">
        <f t="shared" si="464"/>
        <v>752374</v>
      </c>
      <c r="Z336" s="9">
        <f t="shared" si="464"/>
        <v>646462</v>
      </c>
      <c r="AA336" s="87">
        <f t="shared" ref="AA336:AF336" si="465">AA337+AA344</f>
        <v>-1160</v>
      </c>
      <c r="AB336" s="87">
        <f t="shared" si="465"/>
        <v>2118</v>
      </c>
      <c r="AC336" s="87">
        <f t="shared" si="465"/>
        <v>0</v>
      </c>
      <c r="AD336" s="87">
        <f t="shared" si="465"/>
        <v>163000</v>
      </c>
      <c r="AE336" s="87">
        <f t="shared" si="465"/>
        <v>916332</v>
      </c>
      <c r="AF336" s="87">
        <f t="shared" si="465"/>
        <v>809462</v>
      </c>
      <c r="AG336" s="9">
        <f t="shared" ref="AG336:AL336" si="466">AG337+AG344</f>
        <v>0</v>
      </c>
      <c r="AH336" s="9">
        <f t="shared" si="466"/>
        <v>3208</v>
      </c>
      <c r="AI336" s="9">
        <f t="shared" si="466"/>
        <v>0</v>
      </c>
      <c r="AJ336" s="9">
        <f t="shared" si="466"/>
        <v>0</v>
      </c>
      <c r="AK336" s="9">
        <f t="shared" si="466"/>
        <v>919540</v>
      </c>
      <c r="AL336" s="9">
        <f t="shared" si="466"/>
        <v>809462</v>
      </c>
    </row>
    <row r="337" spans="1:38" ht="19.5" hidden="1" customHeight="1">
      <c r="A337" s="29" t="s">
        <v>15</v>
      </c>
      <c r="B337" s="27">
        <v>909</v>
      </c>
      <c r="C337" s="27" t="s">
        <v>347</v>
      </c>
      <c r="D337" s="27" t="s">
        <v>118</v>
      </c>
      <c r="E337" s="27" t="s">
        <v>175</v>
      </c>
      <c r="F337" s="27"/>
      <c r="G337" s="9">
        <f t="shared" ref="G337:H337" si="467">G338+G341</f>
        <v>28500</v>
      </c>
      <c r="H337" s="9">
        <f t="shared" si="467"/>
        <v>0</v>
      </c>
      <c r="I337" s="9">
        <f t="shared" ref="I337:N337" si="468">I338+I341</f>
        <v>-2614</v>
      </c>
      <c r="J337" s="9">
        <f t="shared" si="468"/>
        <v>0</v>
      </c>
      <c r="K337" s="9">
        <f t="shared" si="468"/>
        <v>0</v>
      </c>
      <c r="L337" s="9">
        <f t="shared" si="468"/>
        <v>0</v>
      </c>
      <c r="M337" s="9">
        <f t="shared" si="468"/>
        <v>25886</v>
      </c>
      <c r="N337" s="9">
        <f t="shared" si="468"/>
        <v>0</v>
      </c>
      <c r="O337" s="9">
        <f t="shared" ref="O337:T337" si="469">O338+O341</f>
        <v>0</v>
      </c>
      <c r="P337" s="9">
        <f t="shared" si="469"/>
        <v>0</v>
      </c>
      <c r="Q337" s="9">
        <f t="shared" si="469"/>
        <v>0</v>
      </c>
      <c r="R337" s="9">
        <f t="shared" si="469"/>
        <v>0</v>
      </c>
      <c r="S337" s="9">
        <f t="shared" si="469"/>
        <v>25886</v>
      </c>
      <c r="T337" s="9">
        <f t="shared" si="469"/>
        <v>0</v>
      </c>
      <c r="U337" s="9">
        <f t="shared" ref="U337:Z337" si="470">U338+U341</f>
        <v>0</v>
      </c>
      <c r="V337" s="9">
        <f t="shared" si="470"/>
        <v>0</v>
      </c>
      <c r="W337" s="9">
        <f t="shared" si="470"/>
        <v>0</v>
      </c>
      <c r="X337" s="9">
        <f t="shared" si="470"/>
        <v>0</v>
      </c>
      <c r="Y337" s="9">
        <f t="shared" si="470"/>
        <v>25886</v>
      </c>
      <c r="Z337" s="9">
        <f t="shared" si="470"/>
        <v>0</v>
      </c>
      <c r="AA337" s="87">
        <f t="shared" ref="AA337:AF337" si="471">AA338+AA341</f>
        <v>-1160</v>
      </c>
      <c r="AB337" s="87">
        <f t="shared" si="471"/>
        <v>2118</v>
      </c>
      <c r="AC337" s="87">
        <f t="shared" si="471"/>
        <v>0</v>
      </c>
      <c r="AD337" s="87">
        <f t="shared" si="471"/>
        <v>0</v>
      </c>
      <c r="AE337" s="87">
        <f t="shared" si="471"/>
        <v>26844</v>
      </c>
      <c r="AF337" s="87">
        <f t="shared" si="471"/>
        <v>0</v>
      </c>
      <c r="AG337" s="9">
        <f t="shared" ref="AG337:AL337" si="472">AG338+AG341</f>
        <v>0</v>
      </c>
      <c r="AH337" s="9">
        <f t="shared" si="472"/>
        <v>3208</v>
      </c>
      <c r="AI337" s="9">
        <f t="shared" si="472"/>
        <v>0</v>
      </c>
      <c r="AJ337" s="9">
        <f t="shared" si="472"/>
        <v>0</v>
      </c>
      <c r="AK337" s="9">
        <f t="shared" si="472"/>
        <v>30052</v>
      </c>
      <c r="AL337" s="9">
        <f t="shared" si="472"/>
        <v>0</v>
      </c>
    </row>
    <row r="338" spans="1:38" ht="20.25" hidden="1" customHeight="1">
      <c r="A338" s="29" t="s">
        <v>169</v>
      </c>
      <c r="B338" s="27">
        <v>909</v>
      </c>
      <c r="C338" s="27" t="s">
        <v>347</v>
      </c>
      <c r="D338" s="27" t="s">
        <v>118</v>
      </c>
      <c r="E338" s="27" t="s">
        <v>367</v>
      </c>
      <c r="F338" s="27"/>
      <c r="G338" s="11">
        <f>G339</f>
        <v>7381</v>
      </c>
      <c r="H338" s="11">
        <f>H339</f>
        <v>0</v>
      </c>
      <c r="I338" s="11">
        <f t="shared" ref="I338:X339" si="473">I339</f>
        <v>0</v>
      </c>
      <c r="J338" s="11">
        <f t="shared" si="473"/>
        <v>0</v>
      </c>
      <c r="K338" s="11">
        <f t="shared" si="473"/>
        <v>0</v>
      </c>
      <c r="L338" s="11">
        <f t="shared" si="473"/>
        <v>0</v>
      </c>
      <c r="M338" s="11">
        <f t="shared" si="473"/>
        <v>7381</v>
      </c>
      <c r="N338" s="11">
        <f t="shared" si="473"/>
        <v>0</v>
      </c>
      <c r="O338" s="11">
        <f t="shared" si="473"/>
        <v>0</v>
      </c>
      <c r="P338" s="11">
        <f t="shared" si="473"/>
        <v>0</v>
      </c>
      <c r="Q338" s="11">
        <f t="shared" si="473"/>
        <v>0</v>
      </c>
      <c r="R338" s="11">
        <f t="shared" si="473"/>
        <v>0</v>
      </c>
      <c r="S338" s="11">
        <f t="shared" si="473"/>
        <v>7381</v>
      </c>
      <c r="T338" s="11">
        <f t="shared" si="473"/>
        <v>0</v>
      </c>
      <c r="U338" s="11">
        <f t="shared" si="473"/>
        <v>0</v>
      </c>
      <c r="V338" s="11">
        <f t="shared" si="473"/>
        <v>0</v>
      </c>
      <c r="W338" s="11">
        <f t="shared" si="473"/>
        <v>0</v>
      </c>
      <c r="X338" s="11">
        <f t="shared" si="473"/>
        <v>0</v>
      </c>
      <c r="Y338" s="11">
        <f t="shared" ref="U338:AJ339" si="474">Y339</f>
        <v>7381</v>
      </c>
      <c r="Z338" s="11">
        <f t="shared" si="474"/>
        <v>0</v>
      </c>
      <c r="AA338" s="89">
        <f t="shared" si="474"/>
        <v>-1160</v>
      </c>
      <c r="AB338" s="89">
        <f t="shared" si="474"/>
        <v>0</v>
      </c>
      <c r="AC338" s="89">
        <f t="shared" si="474"/>
        <v>0</v>
      </c>
      <c r="AD338" s="89">
        <f t="shared" si="474"/>
        <v>0</v>
      </c>
      <c r="AE338" s="89">
        <f t="shared" si="474"/>
        <v>6221</v>
      </c>
      <c r="AF338" s="89">
        <f t="shared" si="474"/>
        <v>0</v>
      </c>
      <c r="AG338" s="11">
        <f t="shared" si="474"/>
        <v>0</v>
      </c>
      <c r="AH338" s="11">
        <f t="shared" si="474"/>
        <v>3208</v>
      </c>
      <c r="AI338" s="11">
        <f t="shared" si="474"/>
        <v>0</v>
      </c>
      <c r="AJ338" s="11">
        <f t="shared" si="474"/>
        <v>0</v>
      </c>
      <c r="AK338" s="11">
        <f t="shared" ref="AG338:AL339" si="475">AK339</f>
        <v>9429</v>
      </c>
      <c r="AL338" s="11">
        <f t="shared" si="475"/>
        <v>0</v>
      </c>
    </row>
    <row r="339" spans="1:38" ht="33.6" hidden="1">
      <c r="A339" s="29" t="s">
        <v>181</v>
      </c>
      <c r="B339" s="27">
        <v>909</v>
      </c>
      <c r="C339" s="27" t="s">
        <v>347</v>
      </c>
      <c r="D339" s="27" t="s">
        <v>118</v>
      </c>
      <c r="E339" s="27" t="s">
        <v>367</v>
      </c>
      <c r="F339" s="27" t="s">
        <v>182</v>
      </c>
      <c r="G339" s="9">
        <f>G340</f>
        <v>7381</v>
      </c>
      <c r="H339" s="9">
        <f>H340</f>
        <v>0</v>
      </c>
      <c r="I339" s="9">
        <f t="shared" si="473"/>
        <v>0</v>
      </c>
      <c r="J339" s="9">
        <f t="shared" si="473"/>
        <v>0</v>
      </c>
      <c r="K339" s="9">
        <f t="shared" si="473"/>
        <v>0</v>
      </c>
      <c r="L339" s="9">
        <f t="shared" si="473"/>
        <v>0</v>
      </c>
      <c r="M339" s="9">
        <f t="shared" si="473"/>
        <v>7381</v>
      </c>
      <c r="N339" s="9">
        <f t="shared" si="473"/>
        <v>0</v>
      </c>
      <c r="O339" s="9">
        <f t="shared" si="473"/>
        <v>0</v>
      </c>
      <c r="P339" s="9">
        <f t="shared" si="473"/>
        <v>0</v>
      </c>
      <c r="Q339" s="9">
        <f t="shared" si="473"/>
        <v>0</v>
      </c>
      <c r="R339" s="9">
        <f t="shared" si="473"/>
        <v>0</v>
      </c>
      <c r="S339" s="9">
        <f t="shared" si="473"/>
        <v>7381</v>
      </c>
      <c r="T339" s="9">
        <f t="shared" si="473"/>
        <v>0</v>
      </c>
      <c r="U339" s="9">
        <f t="shared" si="474"/>
        <v>0</v>
      </c>
      <c r="V339" s="9">
        <f t="shared" si="474"/>
        <v>0</v>
      </c>
      <c r="W339" s="9">
        <f t="shared" si="474"/>
        <v>0</v>
      </c>
      <c r="X339" s="9">
        <f t="shared" si="474"/>
        <v>0</v>
      </c>
      <c r="Y339" s="9">
        <f t="shared" si="474"/>
        <v>7381</v>
      </c>
      <c r="Z339" s="9">
        <f t="shared" si="474"/>
        <v>0</v>
      </c>
      <c r="AA339" s="87">
        <f t="shared" si="474"/>
        <v>-1160</v>
      </c>
      <c r="AB339" s="87">
        <f t="shared" si="474"/>
        <v>0</v>
      </c>
      <c r="AC339" s="87">
        <f t="shared" si="474"/>
        <v>0</v>
      </c>
      <c r="AD339" s="87">
        <f t="shared" si="474"/>
        <v>0</v>
      </c>
      <c r="AE339" s="87">
        <f t="shared" si="474"/>
        <v>6221</v>
      </c>
      <c r="AF339" s="87">
        <f t="shared" si="474"/>
        <v>0</v>
      </c>
      <c r="AG339" s="9">
        <f t="shared" si="475"/>
        <v>0</v>
      </c>
      <c r="AH339" s="9">
        <f t="shared" si="475"/>
        <v>3208</v>
      </c>
      <c r="AI339" s="9">
        <f t="shared" si="475"/>
        <v>0</v>
      </c>
      <c r="AJ339" s="9">
        <f t="shared" si="475"/>
        <v>0</v>
      </c>
      <c r="AK339" s="9">
        <f t="shared" si="475"/>
        <v>9429</v>
      </c>
      <c r="AL339" s="9">
        <f t="shared" si="475"/>
        <v>0</v>
      </c>
    </row>
    <row r="340" spans="1:38" ht="18" hidden="1" customHeight="1">
      <c r="A340" s="29" t="s">
        <v>169</v>
      </c>
      <c r="B340" s="27">
        <v>909</v>
      </c>
      <c r="C340" s="27" t="s">
        <v>347</v>
      </c>
      <c r="D340" s="27" t="s">
        <v>118</v>
      </c>
      <c r="E340" s="27" t="s">
        <v>367</v>
      </c>
      <c r="F340" s="27" t="s">
        <v>183</v>
      </c>
      <c r="G340" s="9">
        <v>7381</v>
      </c>
      <c r="H340" s="9"/>
      <c r="I340" s="9"/>
      <c r="J340" s="9"/>
      <c r="K340" s="9"/>
      <c r="L340" s="9"/>
      <c r="M340" s="9">
        <f>G340+I340+J340+K340+L340</f>
        <v>7381</v>
      </c>
      <c r="N340" s="10">
        <f>H340+L340</f>
        <v>0</v>
      </c>
      <c r="O340" s="9"/>
      <c r="P340" s="9"/>
      <c r="Q340" s="9"/>
      <c r="R340" s="9"/>
      <c r="S340" s="9">
        <f>M340+O340+P340+Q340+R340</f>
        <v>7381</v>
      </c>
      <c r="T340" s="10">
        <f>N340+R340</f>
        <v>0</v>
      </c>
      <c r="U340" s="9"/>
      <c r="V340" s="9"/>
      <c r="W340" s="9"/>
      <c r="X340" s="9"/>
      <c r="Y340" s="9">
        <f>S340+U340+V340+W340+X340</f>
        <v>7381</v>
      </c>
      <c r="Z340" s="10">
        <f>T340+X340</f>
        <v>0</v>
      </c>
      <c r="AA340" s="87">
        <v>-1160</v>
      </c>
      <c r="AB340" s="87"/>
      <c r="AC340" s="87"/>
      <c r="AD340" s="87"/>
      <c r="AE340" s="87">
        <f>Y340+AA340+AB340+AC340+AD340</f>
        <v>6221</v>
      </c>
      <c r="AF340" s="88">
        <f>Z340+AD340</f>
        <v>0</v>
      </c>
      <c r="AG340" s="9"/>
      <c r="AH340" s="9">
        <v>3208</v>
      </c>
      <c r="AI340" s="9"/>
      <c r="AJ340" s="9"/>
      <c r="AK340" s="9">
        <f>AE340+AG340+AH340+AI340+AJ340</f>
        <v>9429</v>
      </c>
      <c r="AL340" s="10">
        <f>AF340+AJ340</f>
        <v>0</v>
      </c>
    </row>
    <row r="341" spans="1:38" ht="21.75" hidden="1" customHeight="1">
      <c r="A341" s="29" t="s">
        <v>324</v>
      </c>
      <c r="B341" s="27">
        <v>909</v>
      </c>
      <c r="C341" s="27" t="s">
        <v>347</v>
      </c>
      <c r="D341" s="27" t="s">
        <v>118</v>
      </c>
      <c r="E341" s="27" t="s">
        <v>368</v>
      </c>
      <c r="F341" s="27"/>
      <c r="G341" s="11">
        <f>G342</f>
        <v>21119</v>
      </c>
      <c r="H341" s="11">
        <f>H342</f>
        <v>0</v>
      </c>
      <c r="I341" s="11">
        <f t="shared" ref="I341:X342" si="476">I342</f>
        <v>-2614</v>
      </c>
      <c r="J341" s="11">
        <f t="shared" si="476"/>
        <v>0</v>
      </c>
      <c r="K341" s="11">
        <f t="shared" si="476"/>
        <v>0</v>
      </c>
      <c r="L341" s="11">
        <f t="shared" si="476"/>
        <v>0</v>
      </c>
      <c r="M341" s="11">
        <f t="shared" si="476"/>
        <v>18505</v>
      </c>
      <c r="N341" s="11">
        <f t="shared" si="476"/>
        <v>0</v>
      </c>
      <c r="O341" s="11">
        <f t="shared" si="476"/>
        <v>0</v>
      </c>
      <c r="P341" s="11">
        <f t="shared" si="476"/>
        <v>0</v>
      </c>
      <c r="Q341" s="11">
        <f t="shared" si="476"/>
        <v>0</v>
      </c>
      <c r="R341" s="11">
        <f t="shared" si="476"/>
        <v>0</v>
      </c>
      <c r="S341" s="11">
        <f t="shared" si="476"/>
        <v>18505</v>
      </c>
      <c r="T341" s="11">
        <f t="shared" si="476"/>
        <v>0</v>
      </c>
      <c r="U341" s="11">
        <f t="shared" si="476"/>
        <v>0</v>
      </c>
      <c r="V341" s="11">
        <f t="shared" si="476"/>
        <v>0</v>
      </c>
      <c r="W341" s="11">
        <f t="shared" si="476"/>
        <v>0</v>
      </c>
      <c r="X341" s="11">
        <f t="shared" si="476"/>
        <v>0</v>
      </c>
      <c r="Y341" s="11">
        <f t="shared" ref="U341:AJ342" si="477">Y342</f>
        <v>18505</v>
      </c>
      <c r="Z341" s="11">
        <f t="shared" si="477"/>
        <v>0</v>
      </c>
      <c r="AA341" s="89">
        <f t="shared" si="477"/>
        <v>0</v>
      </c>
      <c r="AB341" s="89">
        <f t="shared" si="477"/>
        <v>2118</v>
      </c>
      <c r="AC341" s="89">
        <f t="shared" si="477"/>
        <v>0</v>
      </c>
      <c r="AD341" s="89">
        <f t="shared" si="477"/>
        <v>0</v>
      </c>
      <c r="AE341" s="89">
        <f t="shared" si="477"/>
        <v>20623</v>
      </c>
      <c r="AF341" s="89">
        <f t="shared" si="477"/>
        <v>0</v>
      </c>
      <c r="AG341" s="11">
        <f t="shared" si="477"/>
        <v>0</v>
      </c>
      <c r="AH341" s="11">
        <f t="shared" si="477"/>
        <v>0</v>
      </c>
      <c r="AI341" s="11">
        <f t="shared" si="477"/>
        <v>0</v>
      </c>
      <c r="AJ341" s="11">
        <f t="shared" si="477"/>
        <v>0</v>
      </c>
      <c r="AK341" s="11">
        <f t="shared" ref="AG341:AL342" si="478">AK342</f>
        <v>20623</v>
      </c>
      <c r="AL341" s="11">
        <f t="shared" si="478"/>
        <v>0</v>
      </c>
    </row>
    <row r="342" spans="1:38" ht="33.6" hidden="1">
      <c r="A342" s="26" t="s">
        <v>244</v>
      </c>
      <c r="B342" s="27">
        <v>909</v>
      </c>
      <c r="C342" s="27" t="s">
        <v>347</v>
      </c>
      <c r="D342" s="27" t="s">
        <v>118</v>
      </c>
      <c r="E342" s="27" t="s">
        <v>368</v>
      </c>
      <c r="F342" s="27" t="s">
        <v>31</v>
      </c>
      <c r="G342" s="9">
        <f>G343</f>
        <v>21119</v>
      </c>
      <c r="H342" s="9">
        <f>H343</f>
        <v>0</v>
      </c>
      <c r="I342" s="9">
        <f t="shared" si="476"/>
        <v>-2614</v>
      </c>
      <c r="J342" s="9">
        <f t="shared" si="476"/>
        <v>0</v>
      </c>
      <c r="K342" s="9">
        <f t="shared" si="476"/>
        <v>0</v>
      </c>
      <c r="L342" s="9">
        <f t="shared" si="476"/>
        <v>0</v>
      </c>
      <c r="M342" s="9">
        <f t="shared" si="476"/>
        <v>18505</v>
      </c>
      <c r="N342" s="9">
        <f t="shared" si="476"/>
        <v>0</v>
      </c>
      <c r="O342" s="9">
        <f t="shared" si="476"/>
        <v>0</v>
      </c>
      <c r="P342" s="9">
        <f t="shared" si="476"/>
        <v>0</v>
      </c>
      <c r="Q342" s="9">
        <f t="shared" si="476"/>
        <v>0</v>
      </c>
      <c r="R342" s="9">
        <f t="shared" si="476"/>
        <v>0</v>
      </c>
      <c r="S342" s="9">
        <f t="shared" si="476"/>
        <v>18505</v>
      </c>
      <c r="T342" s="9">
        <f t="shared" si="476"/>
        <v>0</v>
      </c>
      <c r="U342" s="9">
        <f t="shared" si="477"/>
        <v>0</v>
      </c>
      <c r="V342" s="9">
        <f t="shared" si="477"/>
        <v>0</v>
      </c>
      <c r="W342" s="9">
        <f t="shared" si="477"/>
        <v>0</v>
      </c>
      <c r="X342" s="9">
        <f t="shared" si="477"/>
        <v>0</v>
      </c>
      <c r="Y342" s="9">
        <f t="shared" si="477"/>
        <v>18505</v>
      </c>
      <c r="Z342" s="9">
        <f t="shared" si="477"/>
        <v>0</v>
      </c>
      <c r="AA342" s="87">
        <f t="shared" si="477"/>
        <v>0</v>
      </c>
      <c r="AB342" s="87">
        <f t="shared" si="477"/>
        <v>2118</v>
      </c>
      <c r="AC342" s="87">
        <f t="shared" si="477"/>
        <v>0</v>
      </c>
      <c r="AD342" s="87">
        <f t="shared" si="477"/>
        <v>0</v>
      </c>
      <c r="AE342" s="87">
        <f t="shared" si="477"/>
        <v>20623</v>
      </c>
      <c r="AF342" s="87">
        <f t="shared" si="477"/>
        <v>0</v>
      </c>
      <c r="AG342" s="9">
        <f t="shared" si="478"/>
        <v>0</v>
      </c>
      <c r="AH342" s="9">
        <f t="shared" si="478"/>
        <v>0</v>
      </c>
      <c r="AI342" s="9">
        <f t="shared" si="478"/>
        <v>0</v>
      </c>
      <c r="AJ342" s="9">
        <f t="shared" si="478"/>
        <v>0</v>
      </c>
      <c r="AK342" s="9">
        <f t="shared" si="478"/>
        <v>20623</v>
      </c>
      <c r="AL342" s="9">
        <f t="shared" si="478"/>
        <v>0</v>
      </c>
    </row>
    <row r="343" spans="1:38" ht="33.6" hidden="1">
      <c r="A343" s="29" t="s">
        <v>37</v>
      </c>
      <c r="B343" s="27">
        <v>909</v>
      </c>
      <c r="C343" s="27" t="s">
        <v>347</v>
      </c>
      <c r="D343" s="27" t="s">
        <v>118</v>
      </c>
      <c r="E343" s="27" t="s">
        <v>368</v>
      </c>
      <c r="F343" s="27" t="s">
        <v>38</v>
      </c>
      <c r="G343" s="9">
        <v>21119</v>
      </c>
      <c r="H343" s="9"/>
      <c r="I343" s="9">
        <v>-2614</v>
      </c>
      <c r="J343" s="9"/>
      <c r="K343" s="9"/>
      <c r="L343" s="9"/>
      <c r="M343" s="9">
        <f>G343+I343+J343+K343+L343</f>
        <v>18505</v>
      </c>
      <c r="N343" s="10">
        <f>H343+L343</f>
        <v>0</v>
      </c>
      <c r="O343" s="9"/>
      <c r="P343" s="9"/>
      <c r="Q343" s="9"/>
      <c r="R343" s="9"/>
      <c r="S343" s="9">
        <f>M343+O343+P343+Q343+R343</f>
        <v>18505</v>
      </c>
      <c r="T343" s="10">
        <f>N343+R343</f>
        <v>0</v>
      </c>
      <c r="U343" s="9"/>
      <c r="V343" s="9"/>
      <c r="W343" s="9"/>
      <c r="X343" s="9"/>
      <c r="Y343" s="9">
        <f>S343+U343+V343+W343+X343</f>
        <v>18505</v>
      </c>
      <c r="Z343" s="10">
        <f>T343+X343</f>
        <v>0</v>
      </c>
      <c r="AA343" s="87"/>
      <c r="AB343" s="87">
        <v>2118</v>
      </c>
      <c r="AC343" s="87"/>
      <c r="AD343" s="87"/>
      <c r="AE343" s="87">
        <f>Y343+AA343+AB343+AC343+AD343</f>
        <v>20623</v>
      </c>
      <c r="AF343" s="88">
        <f>Z343+AD343</f>
        <v>0</v>
      </c>
      <c r="AG343" s="9"/>
      <c r="AH343" s="9"/>
      <c r="AI343" s="9"/>
      <c r="AJ343" s="9"/>
      <c r="AK343" s="9">
        <f>AE343+AG343+AH343+AI343+AJ343</f>
        <v>20623</v>
      </c>
      <c r="AL343" s="10">
        <f>AF343+AJ343</f>
        <v>0</v>
      </c>
    </row>
    <row r="344" spans="1:38" ht="108" hidden="1" customHeight="1">
      <c r="A344" s="26" t="s">
        <v>596</v>
      </c>
      <c r="B344" s="27">
        <v>909</v>
      </c>
      <c r="C344" s="27" t="s">
        <v>347</v>
      </c>
      <c r="D344" s="27" t="s">
        <v>118</v>
      </c>
      <c r="E344" s="49" t="s">
        <v>528</v>
      </c>
      <c r="F344" s="27"/>
      <c r="G344" s="9">
        <f>G345</f>
        <v>80026</v>
      </c>
      <c r="H344" s="9">
        <f>H345</f>
        <v>0</v>
      </c>
      <c r="I344" s="9">
        <f t="shared" ref="I344:X345" si="479">I345</f>
        <v>0</v>
      </c>
      <c r="J344" s="9">
        <f t="shared" si="479"/>
        <v>0</v>
      </c>
      <c r="K344" s="9">
        <f t="shared" si="479"/>
        <v>0</v>
      </c>
      <c r="L344" s="9">
        <f t="shared" si="479"/>
        <v>0</v>
      </c>
      <c r="M344" s="9">
        <f t="shared" si="479"/>
        <v>80026</v>
      </c>
      <c r="N344" s="9">
        <f t="shared" si="479"/>
        <v>0</v>
      </c>
      <c r="O344" s="9">
        <f t="shared" si="479"/>
        <v>0</v>
      </c>
      <c r="P344" s="9">
        <f t="shared" si="479"/>
        <v>0</v>
      </c>
      <c r="Q344" s="9">
        <f t="shared" si="479"/>
        <v>0</v>
      </c>
      <c r="R344" s="9">
        <f t="shared" si="479"/>
        <v>646462</v>
      </c>
      <c r="S344" s="9">
        <f t="shared" si="479"/>
        <v>726488</v>
      </c>
      <c r="T344" s="9">
        <f t="shared" si="479"/>
        <v>646462</v>
      </c>
      <c r="U344" s="9">
        <f t="shared" si="479"/>
        <v>0</v>
      </c>
      <c r="V344" s="9">
        <f t="shared" si="479"/>
        <v>0</v>
      </c>
      <c r="W344" s="9">
        <f t="shared" si="479"/>
        <v>0</v>
      </c>
      <c r="X344" s="9">
        <f t="shared" si="479"/>
        <v>0</v>
      </c>
      <c r="Y344" s="9">
        <f t="shared" ref="U344:AJ345" si="480">Y345</f>
        <v>726488</v>
      </c>
      <c r="Z344" s="9">
        <f t="shared" si="480"/>
        <v>646462</v>
      </c>
      <c r="AA344" s="87">
        <f t="shared" si="480"/>
        <v>0</v>
      </c>
      <c r="AB344" s="87">
        <f t="shared" si="480"/>
        <v>0</v>
      </c>
      <c r="AC344" s="87">
        <f t="shared" si="480"/>
        <v>0</v>
      </c>
      <c r="AD344" s="87">
        <f t="shared" si="480"/>
        <v>163000</v>
      </c>
      <c r="AE344" s="87">
        <f t="shared" si="480"/>
        <v>889488</v>
      </c>
      <c r="AF344" s="87">
        <f t="shared" si="480"/>
        <v>809462</v>
      </c>
      <c r="AG344" s="9">
        <f t="shared" si="480"/>
        <v>0</v>
      </c>
      <c r="AH344" s="9">
        <f t="shared" si="480"/>
        <v>0</v>
      </c>
      <c r="AI344" s="9">
        <f t="shared" si="480"/>
        <v>0</v>
      </c>
      <c r="AJ344" s="9">
        <f t="shared" si="480"/>
        <v>0</v>
      </c>
      <c r="AK344" s="9">
        <f t="shared" ref="AG344:AL345" si="481">AK345</f>
        <v>889488</v>
      </c>
      <c r="AL344" s="9">
        <f t="shared" si="481"/>
        <v>809462</v>
      </c>
    </row>
    <row r="345" spans="1:38" ht="33.6" hidden="1">
      <c r="A345" s="26" t="s">
        <v>244</v>
      </c>
      <c r="B345" s="27">
        <v>909</v>
      </c>
      <c r="C345" s="27" t="s">
        <v>347</v>
      </c>
      <c r="D345" s="27" t="s">
        <v>118</v>
      </c>
      <c r="E345" s="49" t="s">
        <v>528</v>
      </c>
      <c r="F345" s="27" t="s">
        <v>31</v>
      </c>
      <c r="G345" s="9">
        <f>G346</f>
        <v>80026</v>
      </c>
      <c r="H345" s="9">
        <f>H346</f>
        <v>0</v>
      </c>
      <c r="I345" s="9">
        <f t="shared" si="479"/>
        <v>0</v>
      </c>
      <c r="J345" s="9">
        <f t="shared" si="479"/>
        <v>0</v>
      </c>
      <c r="K345" s="9">
        <f t="shared" si="479"/>
        <v>0</v>
      </c>
      <c r="L345" s="9">
        <f t="shared" si="479"/>
        <v>0</v>
      </c>
      <c r="M345" s="9">
        <f t="shared" si="479"/>
        <v>80026</v>
      </c>
      <c r="N345" s="9">
        <f t="shared" si="479"/>
        <v>0</v>
      </c>
      <c r="O345" s="9">
        <f t="shared" si="479"/>
        <v>0</v>
      </c>
      <c r="P345" s="9">
        <f t="shared" si="479"/>
        <v>0</v>
      </c>
      <c r="Q345" s="9">
        <f t="shared" si="479"/>
        <v>0</v>
      </c>
      <c r="R345" s="9">
        <f t="shared" si="479"/>
        <v>646462</v>
      </c>
      <c r="S345" s="9">
        <f t="shared" si="479"/>
        <v>726488</v>
      </c>
      <c r="T345" s="9">
        <f t="shared" si="479"/>
        <v>646462</v>
      </c>
      <c r="U345" s="9">
        <f t="shared" si="480"/>
        <v>0</v>
      </c>
      <c r="V345" s="9">
        <f t="shared" si="480"/>
        <v>0</v>
      </c>
      <c r="W345" s="9">
        <f t="shared" si="480"/>
        <v>0</v>
      </c>
      <c r="X345" s="9">
        <f t="shared" si="480"/>
        <v>0</v>
      </c>
      <c r="Y345" s="9">
        <f t="shared" si="480"/>
        <v>726488</v>
      </c>
      <c r="Z345" s="9">
        <f t="shared" si="480"/>
        <v>646462</v>
      </c>
      <c r="AA345" s="87">
        <f t="shared" si="480"/>
        <v>0</v>
      </c>
      <c r="AB345" s="87">
        <f t="shared" si="480"/>
        <v>0</v>
      </c>
      <c r="AC345" s="87">
        <f t="shared" si="480"/>
        <v>0</v>
      </c>
      <c r="AD345" s="87">
        <f t="shared" si="480"/>
        <v>163000</v>
      </c>
      <c r="AE345" s="87">
        <f t="shared" si="480"/>
        <v>889488</v>
      </c>
      <c r="AF345" s="87">
        <f t="shared" si="480"/>
        <v>809462</v>
      </c>
      <c r="AG345" s="9">
        <f t="shared" si="481"/>
        <v>0</v>
      </c>
      <c r="AH345" s="9">
        <f t="shared" si="481"/>
        <v>0</v>
      </c>
      <c r="AI345" s="9">
        <f t="shared" si="481"/>
        <v>0</v>
      </c>
      <c r="AJ345" s="9">
        <f t="shared" si="481"/>
        <v>0</v>
      </c>
      <c r="AK345" s="9">
        <f t="shared" si="481"/>
        <v>889488</v>
      </c>
      <c r="AL345" s="9">
        <f t="shared" si="481"/>
        <v>809462</v>
      </c>
    </row>
    <row r="346" spans="1:38" ht="33.6" hidden="1">
      <c r="A346" s="26" t="s">
        <v>37</v>
      </c>
      <c r="B346" s="27">
        <v>909</v>
      </c>
      <c r="C346" s="27" t="s">
        <v>347</v>
      </c>
      <c r="D346" s="27" t="s">
        <v>118</v>
      </c>
      <c r="E346" s="49" t="s">
        <v>528</v>
      </c>
      <c r="F346" s="27" t="s">
        <v>38</v>
      </c>
      <c r="G346" s="9">
        <v>80026</v>
      </c>
      <c r="H346" s="9"/>
      <c r="I346" s="9"/>
      <c r="J346" s="9"/>
      <c r="K346" s="9"/>
      <c r="L346" s="9"/>
      <c r="M346" s="9">
        <f>G346+I346+J346+K346+L346</f>
        <v>80026</v>
      </c>
      <c r="N346" s="10">
        <f>H346+L346</f>
        <v>0</v>
      </c>
      <c r="O346" s="9"/>
      <c r="P346" s="9"/>
      <c r="Q346" s="9"/>
      <c r="R346" s="9">
        <v>646462</v>
      </c>
      <c r="S346" s="9">
        <f>M346+O346+P346+Q346+R346</f>
        <v>726488</v>
      </c>
      <c r="T346" s="9">
        <f>N346+R346</f>
        <v>646462</v>
      </c>
      <c r="U346" s="9"/>
      <c r="V346" s="9"/>
      <c r="W346" s="9"/>
      <c r="X346" s="9"/>
      <c r="Y346" s="9">
        <f>S346+U346+V346+W346+X346</f>
        <v>726488</v>
      </c>
      <c r="Z346" s="9">
        <f>T346+X346</f>
        <v>646462</v>
      </c>
      <c r="AA346" s="87"/>
      <c r="AB346" s="87"/>
      <c r="AC346" s="87"/>
      <c r="AD346" s="87">
        <v>163000</v>
      </c>
      <c r="AE346" s="87">
        <f>Y346+AA346+AB346+AC346+AD346</f>
        <v>889488</v>
      </c>
      <c r="AF346" s="87">
        <f>Z346+AD346</f>
        <v>809462</v>
      </c>
      <c r="AG346" s="9"/>
      <c r="AH346" s="9"/>
      <c r="AI346" s="9"/>
      <c r="AJ346" s="9"/>
      <c r="AK346" s="9">
        <f>AE346+AG346+AH346+AI346+AJ346</f>
        <v>889488</v>
      </c>
      <c r="AL346" s="9">
        <f>AF346+AJ346</f>
        <v>809462</v>
      </c>
    </row>
    <row r="347" spans="1:38" ht="33.6" hidden="1">
      <c r="A347" s="29" t="s">
        <v>598</v>
      </c>
      <c r="B347" s="27">
        <v>909</v>
      </c>
      <c r="C347" s="27" t="s">
        <v>347</v>
      </c>
      <c r="D347" s="27" t="s">
        <v>118</v>
      </c>
      <c r="E347" s="27" t="s">
        <v>369</v>
      </c>
      <c r="F347" s="27"/>
      <c r="G347" s="11">
        <f t="shared" ref="G347:H347" si="482">G348+G352</f>
        <v>93523</v>
      </c>
      <c r="H347" s="11">
        <f t="shared" si="482"/>
        <v>0</v>
      </c>
      <c r="I347" s="11">
        <f t="shared" ref="I347:N347" si="483">I348+I352</f>
        <v>0</v>
      </c>
      <c r="J347" s="11">
        <f t="shared" si="483"/>
        <v>524</v>
      </c>
      <c r="K347" s="11">
        <f t="shared" si="483"/>
        <v>0</v>
      </c>
      <c r="L347" s="11">
        <f t="shared" si="483"/>
        <v>0</v>
      </c>
      <c r="M347" s="11">
        <f t="shared" si="483"/>
        <v>94047</v>
      </c>
      <c r="N347" s="11">
        <f t="shared" si="483"/>
        <v>0</v>
      </c>
      <c r="O347" s="11">
        <f t="shared" ref="O347:T347" si="484">O348+O352</f>
        <v>0</v>
      </c>
      <c r="P347" s="11">
        <f t="shared" si="484"/>
        <v>0</v>
      </c>
      <c r="Q347" s="11">
        <f t="shared" si="484"/>
        <v>0</v>
      </c>
      <c r="R347" s="11">
        <f t="shared" si="484"/>
        <v>0</v>
      </c>
      <c r="S347" s="11">
        <f t="shared" si="484"/>
        <v>94047</v>
      </c>
      <c r="T347" s="11">
        <f t="shared" si="484"/>
        <v>0</v>
      </c>
      <c r="U347" s="11">
        <f t="shared" ref="U347:Z347" si="485">U348+U352</f>
        <v>0</v>
      </c>
      <c r="V347" s="11">
        <f t="shared" si="485"/>
        <v>9</v>
      </c>
      <c r="W347" s="11">
        <f t="shared" si="485"/>
        <v>0</v>
      </c>
      <c r="X347" s="11">
        <f t="shared" si="485"/>
        <v>0</v>
      </c>
      <c r="Y347" s="11">
        <f t="shared" si="485"/>
        <v>94056</v>
      </c>
      <c r="Z347" s="11">
        <f t="shared" si="485"/>
        <v>0</v>
      </c>
      <c r="AA347" s="89">
        <f t="shared" ref="AA347:AF347" si="486">AA348+AA352</f>
        <v>0</v>
      </c>
      <c r="AB347" s="89">
        <f t="shared" si="486"/>
        <v>6061</v>
      </c>
      <c r="AC347" s="89">
        <f t="shared" si="486"/>
        <v>0</v>
      </c>
      <c r="AD347" s="89">
        <f t="shared" si="486"/>
        <v>0</v>
      </c>
      <c r="AE347" s="89">
        <f t="shared" si="486"/>
        <v>100117</v>
      </c>
      <c r="AF347" s="89">
        <f t="shared" si="486"/>
        <v>0</v>
      </c>
      <c r="AG347" s="11">
        <f t="shared" ref="AG347:AL347" si="487">AG348+AG352</f>
        <v>0</v>
      </c>
      <c r="AH347" s="11">
        <f t="shared" si="487"/>
        <v>0</v>
      </c>
      <c r="AI347" s="11">
        <f t="shared" si="487"/>
        <v>0</v>
      </c>
      <c r="AJ347" s="11">
        <f t="shared" si="487"/>
        <v>0</v>
      </c>
      <c r="AK347" s="11">
        <f t="shared" si="487"/>
        <v>100117</v>
      </c>
      <c r="AL347" s="11">
        <f t="shared" si="487"/>
        <v>0</v>
      </c>
    </row>
    <row r="348" spans="1:38" ht="18.75" hidden="1" customHeight="1">
      <c r="A348" s="29" t="s">
        <v>15</v>
      </c>
      <c r="B348" s="27" t="s">
        <v>453</v>
      </c>
      <c r="C348" s="27" t="s">
        <v>347</v>
      </c>
      <c r="D348" s="27" t="s">
        <v>118</v>
      </c>
      <c r="E348" s="27" t="s">
        <v>370</v>
      </c>
      <c r="F348" s="27"/>
      <c r="G348" s="11">
        <f t="shared" ref="G348:V350" si="488">G349</f>
        <v>23707</v>
      </c>
      <c r="H348" s="11">
        <f t="shared" si="488"/>
        <v>0</v>
      </c>
      <c r="I348" s="11">
        <f t="shared" si="488"/>
        <v>0</v>
      </c>
      <c r="J348" s="11">
        <f t="shared" si="488"/>
        <v>0</v>
      </c>
      <c r="K348" s="11">
        <f t="shared" si="488"/>
        <v>0</v>
      </c>
      <c r="L348" s="11">
        <f t="shared" si="488"/>
        <v>0</v>
      </c>
      <c r="M348" s="11">
        <f t="shared" si="488"/>
        <v>23707</v>
      </c>
      <c r="N348" s="11">
        <f t="shared" si="488"/>
        <v>0</v>
      </c>
      <c r="O348" s="11">
        <f t="shared" si="488"/>
        <v>0</v>
      </c>
      <c r="P348" s="11">
        <f t="shared" si="488"/>
        <v>0</v>
      </c>
      <c r="Q348" s="11">
        <f t="shared" si="488"/>
        <v>0</v>
      </c>
      <c r="R348" s="11">
        <f t="shared" si="488"/>
        <v>0</v>
      </c>
      <c r="S348" s="11">
        <f t="shared" si="488"/>
        <v>23707</v>
      </c>
      <c r="T348" s="11">
        <f t="shared" si="488"/>
        <v>0</v>
      </c>
      <c r="U348" s="11">
        <f t="shared" si="488"/>
        <v>0</v>
      </c>
      <c r="V348" s="11">
        <f t="shared" si="488"/>
        <v>0</v>
      </c>
      <c r="W348" s="11">
        <f t="shared" ref="U348:AJ350" si="489">W349</f>
        <v>0</v>
      </c>
      <c r="X348" s="11">
        <f t="shared" si="489"/>
        <v>0</v>
      </c>
      <c r="Y348" s="11">
        <f t="shared" si="489"/>
        <v>23707</v>
      </c>
      <c r="Z348" s="11">
        <f t="shared" si="489"/>
        <v>0</v>
      </c>
      <c r="AA348" s="89">
        <f t="shared" si="489"/>
        <v>0</v>
      </c>
      <c r="AB348" s="89">
        <f t="shared" si="489"/>
        <v>115</v>
      </c>
      <c r="AC348" s="89">
        <f t="shared" si="489"/>
        <v>0</v>
      </c>
      <c r="AD348" s="89">
        <f t="shared" si="489"/>
        <v>0</v>
      </c>
      <c r="AE348" s="89">
        <f t="shared" si="489"/>
        <v>23822</v>
      </c>
      <c r="AF348" s="89">
        <f t="shared" si="489"/>
        <v>0</v>
      </c>
      <c r="AG348" s="11">
        <f t="shared" si="489"/>
        <v>0</v>
      </c>
      <c r="AH348" s="11">
        <f t="shared" si="489"/>
        <v>0</v>
      </c>
      <c r="AI348" s="11">
        <f t="shared" si="489"/>
        <v>0</v>
      </c>
      <c r="AJ348" s="11">
        <f t="shared" si="489"/>
        <v>0</v>
      </c>
      <c r="AK348" s="11">
        <f t="shared" ref="AG348:AL350" si="490">AK349</f>
        <v>23822</v>
      </c>
      <c r="AL348" s="11">
        <f t="shared" si="490"/>
        <v>0</v>
      </c>
    </row>
    <row r="349" spans="1:38" ht="18.75" hidden="1" customHeight="1">
      <c r="A349" s="29" t="s">
        <v>324</v>
      </c>
      <c r="B349" s="27">
        <f t="shared" ref="B349:B358" si="491">B347</f>
        <v>909</v>
      </c>
      <c r="C349" s="27" t="s">
        <v>347</v>
      </c>
      <c r="D349" s="27" t="s">
        <v>118</v>
      </c>
      <c r="E349" s="27" t="s">
        <v>371</v>
      </c>
      <c r="F349" s="27"/>
      <c r="G349" s="11">
        <f t="shared" si="488"/>
        <v>23707</v>
      </c>
      <c r="H349" s="11">
        <f t="shared" si="488"/>
        <v>0</v>
      </c>
      <c r="I349" s="11">
        <f t="shared" si="488"/>
        <v>0</v>
      </c>
      <c r="J349" s="11">
        <f t="shared" si="488"/>
        <v>0</v>
      </c>
      <c r="K349" s="11">
        <f t="shared" si="488"/>
        <v>0</v>
      </c>
      <c r="L349" s="11">
        <f t="shared" si="488"/>
        <v>0</v>
      </c>
      <c r="M349" s="11">
        <f t="shared" si="488"/>
        <v>23707</v>
      </c>
      <c r="N349" s="11">
        <f t="shared" si="488"/>
        <v>0</v>
      </c>
      <c r="O349" s="11">
        <f t="shared" si="488"/>
        <v>0</v>
      </c>
      <c r="P349" s="11">
        <f t="shared" si="488"/>
        <v>0</v>
      </c>
      <c r="Q349" s="11">
        <f t="shared" si="488"/>
        <v>0</v>
      </c>
      <c r="R349" s="11">
        <f t="shared" si="488"/>
        <v>0</v>
      </c>
      <c r="S349" s="11">
        <f t="shared" si="488"/>
        <v>23707</v>
      </c>
      <c r="T349" s="11">
        <f t="shared" si="488"/>
        <v>0</v>
      </c>
      <c r="U349" s="11">
        <f t="shared" si="489"/>
        <v>0</v>
      </c>
      <c r="V349" s="11">
        <f t="shared" si="489"/>
        <v>0</v>
      </c>
      <c r="W349" s="11">
        <f t="shared" si="489"/>
        <v>0</v>
      </c>
      <c r="X349" s="11">
        <f t="shared" si="489"/>
        <v>0</v>
      </c>
      <c r="Y349" s="11">
        <f t="shared" si="489"/>
        <v>23707</v>
      </c>
      <c r="Z349" s="11">
        <f t="shared" si="489"/>
        <v>0</v>
      </c>
      <c r="AA349" s="89">
        <f t="shared" si="489"/>
        <v>0</v>
      </c>
      <c r="AB349" s="89">
        <f t="shared" si="489"/>
        <v>115</v>
      </c>
      <c r="AC349" s="89">
        <f t="shared" si="489"/>
        <v>0</v>
      </c>
      <c r="AD349" s="89">
        <f t="shared" si="489"/>
        <v>0</v>
      </c>
      <c r="AE349" s="89">
        <f t="shared" si="489"/>
        <v>23822</v>
      </c>
      <c r="AF349" s="89">
        <f t="shared" si="489"/>
        <v>0</v>
      </c>
      <c r="AG349" s="11">
        <f t="shared" si="490"/>
        <v>0</v>
      </c>
      <c r="AH349" s="11">
        <f t="shared" si="490"/>
        <v>0</v>
      </c>
      <c r="AI349" s="11">
        <f t="shared" si="490"/>
        <v>0</v>
      </c>
      <c r="AJ349" s="11">
        <f t="shared" si="490"/>
        <v>0</v>
      </c>
      <c r="AK349" s="11">
        <f t="shared" si="490"/>
        <v>23822</v>
      </c>
      <c r="AL349" s="11">
        <f t="shared" si="490"/>
        <v>0</v>
      </c>
    </row>
    <row r="350" spans="1:38" ht="33.6" hidden="1">
      <c r="A350" s="26" t="s">
        <v>244</v>
      </c>
      <c r="B350" s="27" t="str">
        <f t="shared" si="491"/>
        <v>909</v>
      </c>
      <c r="C350" s="27" t="s">
        <v>347</v>
      </c>
      <c r="D350" s="27" t="s">
        <v>118</v>
      </c>
      <c r="E350" s="27" t="s">
        <v>371</v>
      </c>
      <c r="F350" s="27" t="s">
        <v>31</v>
      </c>
      <c r="G350" s="9">
        <f t="shared" si="488"/>
        <v>23707</v>
      </c>
      <c r="H350" s="9">
        <f t="shared" si="488"/>
        <v>0</v>
      </c>
      <c r="I350" s="9">
        <f t="shared" si="488"/>
        <v>0</v>
      </c>
      <c r="J350" s="9">
        <f t="shared" si="488"/>
        <v>0</v>
      </c>
      <c r="K350" s="9">
        <f t="shared" si="488"/>
        <v>0</v>
      </c>
      <c r="L350" s="9">
        <f t="shared" si="488"/>
        <v>0</v>
      </c>
      <c r="M350" s="9">
        <f t="shared" si="488"/>
        <v>23707</v>
      </c>
      <c r="N350" s="9">
        <f t="shared" si="488"/>
        <v>0</v>
      </c>
      <c r="O350" s="9">
        <f t="shared" si="488"/>
        <v>0</v>
      </c>
      <c r="P350" s="9">
        <f t="shared" si="488"/>
        <v>0</v>
      </c>
      <c r="Q350" s="9">
        <f t="shared" si="488"/>
        <v>0</v>
      </c>
      <c r="R350" s="9">
        <f t="shared" si="488"/>
        <v>0</v>
      </c>
      <c r="S350" s="9">
        <f t="shared" si="488"/>
        <v>23707</v>
      </c>
      <c r="T350" s="9">
        <f t="shared" si="488"/>
        <v>0</v>
      </c>
      <c r="U350" s="9">
        <f t="shared" si="489"/>
        <v>0</v>
      </c>
      <c r="V350" s="9">
        <f t="shared" si="489"/>
        <v>0</v>
      </c>
      <c r="W350" s="9">
        <f t="shared" si="489"/>
        <v>0</v>
      </c>
      <c r="X350" s="9">
        <f t="shared" si="489"/>
        <v>0</v>
      </c>
      <c r="Y350" s="9">
        <f t="shared" si="489"/>
        <v>23707</v>
      </c>
      <c r="Z350" s="9">
        <f t="shared" si="489"/>
        <v>0</v>
      </c>
      <c r="AA350" s="87">
        <f t="shared" si="489"/>
        <v>0</v>
      </c>
      <c r="AB350" s="87">
        <f t="shared" si="489"/>
        <v>115</v>
      </c>
      <c r="AC350" s="87">
        <f t="shared" si="489"/>
        <v>0</v>
      </c>
      <c r="AD350" s="87">
        <f t="shared" si="489"/>
        <v>0</v>
      </c>
      <c r="AE350" s="87">
        <f t="shared" si="489"/>
        <v>23822</v>
      </c>
      <c r="AF350" s="87">
        <f t="shared" si="489"/>
        <v>0</v>
      </c>
      <c r="AG350" s="9">
        <f t="shared" si="490"/>
        <v>0</v>
      </c>
      <c r="AH350" s="9">
        <f t="shared" si="490"/>
        <v>0</v>
      </c>
      <c r="AI350" s="9">
        <f t="shared" si="490"/>
        <v>0</v>
      </c>
      <c r="AJ350" s="9">
        <f t="shared" si="490"/>
        <v>0</v>
      </c>
      <c r="AK350" s="9">
        <f t="shared" si="490"/>
        <v>23822</v>
      </c>
      <c r="AL350" s="9">
        <f t="shared" si="490"/>
        <v>0</v>
      </c>
    </row>
    <row r="351" spans="1:38" ht="33.6" hidden="1">
      <c r="A351" s="29" t="s">
        <v>37</v>
      </c>
      <c r="B351" s="27">
        <f t="shared" si="491"/>
        <v>909</v>
      </c>
      <c r="C351" s="27" t="s">
        <v>347</v>
      </c>
      <c r="D351" s="27" t="s">
        <v>118</v>
      </c>
      <c r="E351" s="27" t="s">
        <v>371</v>
      </c>
      <c r="F351" s="27" t="s">
        <v>38</v>
      </c>
      <c r="G351" s="9">
        <v>23707</v>
      </c>
      <c r="H351" s="9"/>
      <c r="I351" s="9"/>
      <c r="J351" s="9"/>
      <c r="K351" s="9"/>
      <c r="L351" s="9"/>
      <c r="M351" s="9">
        <f>G351+I351+J351+K351+L351</f>
        <v>23707</v>
      </c>
      <c r="N351" s="10">
        <f>H351+L351</f>
        <v>0</v>
      </c>
      <c r="O351" s="9"/>
      <c r="P351" s="9"/>
      <c r="Q351" s="9"/>
      <c r="R351" s="9"/>
      <c r="S351" s="9">
        <f>M351+O351+P351+Q351+R351</f>
        <v>23707</v>
      </c>
      <c r="T351" s="10">
        <f>N351+R351</f>
        <v>0</v>
      </c>
      <c r="U351" s="9"/>
      <c r="V351" s="9"/>
      <c r="W351" s="9"/>
      <c r="X351" s="9"/>
      <c r="Y351" s="9">
        <f>S351+U351+V351+W351+X351</f>
        <v>23707</v>
      </c>
      <c r="Z351" s="10">
        <f>T351+X351</f>
        <v>0</v>
      </c>
      <c r="AA351" s="87"/>
      <c r="AB351" s="87">
        <f>35+80</f>
        <v>115</v>
      </c>
      <c r="AC351" s="87"/>
      <c r="AD351" s="87"/>
      <c r="AE351" s="87">
        <f>Y351+AA351+AB351+AC351+AD351</f>
        <v>23822</v>
      </c>
      <c r="AF351" s="88">
        <f>Z351+AD351</f>
        <v>0</v>
      </c>
      <c r="AG351" s="9"/>
      <c r="AH351" s="9"/>
      <c r="AI351" s="9"/>
      <c r="AJ351" s="9"/>
      <c r="AK351" s="9">
        <f>AE351+AG351+AH351+AI351+AJ351</f>
        <v>23822</v>
      </c>
      <c r="AL351" s="10">
        <f>AF351+AJ351</f>
        <v>0</v>
      </c>
    </row>
    <row r="352" spans="1:38" ht="21" hidden="1" customHeight="1">
      <c r="A352" s="29" t="s">
        <v>121</v>
      </c>
      <c r="B352" s="27" t="str">
        <f t="shared" si="491"/>
        <v>909</v>
      </c>
      <c r="C352" s="27" t="s">
        <v>347</v>
      </c>
      <c r="D352" s="27" t="s">
        <v>118</v>
      </c>
      <c r="E352" s="27" t="s">
        <v>372</v>
      </c>
      <c r="F352" s="27"/>
      <c r="G352" s="11">
        <f t="shared" ref="G352:AL352" si="492">G353</f>
        <v>69816</v>
      </c>
      <c r="H352" s="11">
        <f t="shared" si="492"/>
        <v>0</v>
      </c>
      <c r="I352" s="11">
        <f t="shared" si="492"/>
        <v>0</v>
      </c>
      <c r="J352" s="11">
        <f t="shared" si="492"/>
        <v>524</v>
      </c>
      <c r="K352" s="11">
        <f t="shared" si="492"/>
        <v>0</v>
      </c>
      <c r="L352" s="11">
        <f t="shared" si="492"/>
        <v>0</v>
      </c>
      <c r="M352" s="11">
        <f t="shared" si="492"/>
        <v>70340</v>
      </c>
      <c r="N352" s="11">
        <f t="shared" si="492"/>
        <v>0</v>
      </c>
      <c r="O352" s="11">
        <f t="shared" si="492"/>
        <v>0</v>
      </c>
      <c r="P352" s="11">
        <f t="shared" si="492"/>
        <v>0</v>
      </c>
      <c r="Q352" s="11">
        <f t="shared" si="492"/>
        <v>0</v>
      </c>
      <c r="R352" s="11">
        <f t="shared" si="492"/>
        <v>0</v>
      </c>
      <c r="S352" s="11">
        <f t="shared" si="492"/>
        <v>70340</v>
      </c>
      <c r="T352" s="11">
        <f t="shared" si="492"/>
        <v>0</v>
      </c>
      <c r="U352" s="11">
        <f t="shared" si="492"/>
        <v>0</v>
      </c>
      <c r="V352" s="11">
        <f t="shared" si="492"/>
        <v>9</v>
      </c>
      <c r="W352" s="11">
        <f t="shared" si="492"/>
        <v>0</v>
      </c>
      <c r="X352" s="11">
        <f t="shared" si="492"/>
        <v>0</v>
      </c>
      <c r="Y352" s="11">
        <f t="shared" si="492"/>
        <v>70349</v>
      </c>
      <c r="Z352" s="11">
        <f t="shared" si="492"/>
        <v>0</v>
      </c>
      <c r="AA352" s="89">
        <f t="shared" si="492"/>
        <v>0</v>
      </c>
      <c r="AB352" s="89">
        <f t="shared" si="492"/>
        <v>5946</v>
      </c>
      <c r="AC352" s="89">
        <f t="shared" si="492"/>
        <v>0</v>
      </c>
      <c r="AD352" s="89">
        <f t="shared" si="492"/>
        <v>0</v>
      </c>
      <c r="AE352" s="89">
        <f t="shared" si="492"/>
        <v>76295</v>
      </c>
      <c r="AF352" s="89">
        <f t="shared" si="492"/>
        <v>0</v>
      </c>
      <c r="AG352" s="11">
        <f t="shared" si="492"/>
        <v>0</v>
      </c>
      <c r="AH352" s="11">
        <f t="shared" si="492"/>
        <v>0</v>
      </c>
      <c r="AI352" s="11">
        <f t="shared" si="492"/>
        <v>0</v>
      </c>
      <c r="AJ352" s="11">
        <f t="shared" si="492"/>
        <v>0</v>
      </c>
      <c r="AK352" s="11">
        <f t="shared" si="492"/>
        <v>76295</v>
      </c>
      <c r="AL352" s="11">
        <f t="shared" si="492"/>
        <v>0</v>
      </c>
    </row>
    <row r="353" spans="1:38" ht="33.6" hidden="1">
      <c r="A353" s="29" t="s">
        <v>348</v>
      </c>
      <c r="B353" s="27">
        <f t="shared" si="491"/>
        <v>909</v>
      </c>
      <c r="C353" s="27" t="s">
        <v>347</v>
      </c>
      <c r="D353" s="27" t="s">
        <v>118</v>
      </c>
      <c r="E353" s="27" t="s">
        <v>373</v>
      </c>
      <c r="F353" s="27"/>
      <c r="G353" s="11">
        <f t="shared" ref="G353:H353" si="493">G354+G356+G358</f>
        <v>69816</v>
      </c>
      <c r="H353" s="11">
        <f t="shared" si="493"/>
        <v>0</v>
      </c>
      <c r="I353" s="11">
        <f t="shared" ref="I353:N353" si="494">I354+I356+I358</f>
        <v>0</v>
      </c>
      <c r="J353" s="11">
        <f t="shared" si="494"/>
        <v>524</v>
      </c>
      <c r="K353" s="11">
        <f t="shared" si="494"/>
        <v>0</v>
      </c>
      <c r="L353" s="11">
        <f t="shared" si="494"/>
        <v>0</v>
      </c>
      <c r="M353" s="11">
        <f t="shared" si="494"/>
        <v>70340</v>
      </c>
      <c r="N353" s="11">
        <f t="shared" si="494"/>
        <v>0</v>
      </c>
      <c r="O353" s="11">
        <f t="shared" ref="O353:T353" si="495">O354+O356+O358</f>
        <v>0</v>
      </c>
      <c r="P353" s="11">
        <f t="shared" si="495"/>
        <v>0</v>
      </c>
      <c r="Q353" s="11">
        <f t="shared" si="495"/>
        <v>0</v>
      </c>
      <c r="R353" s="11">
        <f t="shared" si="495"/>
        <v>0</v>
      </c>
      <c r="S353" s="11">
        <f t="shared" si="495"/>
        <v>70340</v>
      </c>
      <c r="T353" s="11">
        <f t="shared" si="495"/>
        <v>0</v>
      </c>
      <c r="U353" s="11">
        <f t="shared" ref="U353:Z353" si="496">U354+U356+U358</f>
        <v>0</v>
      </c>
      <c r="V353" s="11">
        <f t="shared" si="496"/>
        <v>9</v>
      </c>
      <c r="W353" s="11">
        <f t="shared" si="496"/>
        <v>0</v>
      </c>
      <c r="X353" s="11">
        <f t="shared" si="496"/>
        <v>0</v>
      </c>
      <c r="Y353" s="11">
        <f t="shared" si="496"/>
        <v>70349</v>
      </c>
      <c r="Z353" s="11">
        <f t="shared" si="496"/>
        <v>0</v>
      </c>
      <c r="AA353" s="89">
        <f t="shared" ref="AA353:AF353" si="497">AA354+AA356+AA358</f>
        <v>0</v>
      </c>
      <c r="AB353" s="89">
        <f t="shared" si="497"/>
        <v>5946</v>
      </c>
      <c r="AC353" s="89">
        <f t="shared" si="497"/>
        <v>0</v>
      </c>
      <c r="AD353" s="89">
        <f t="shared" si="497"/>
        <v>0</v>
      </c>
      <c r="AE353" s="89">
        <f t="shared" si="497"/>
        <v>76295</v>
      </c>
      <c r="AF353" s="89">
        <f t="shared" si="497"/>
        <v>0</v>
      </c>
      <c r="AG353" s="11">
        <f t="shared" ref="AG353:AL353" si="498">AG354+AG356+AG358</f>
        <v>0</v>
      </c>
      <c r="AH353" s="11">
        <f t="shared" si="498"/>
        <v>0</v>
      </c>
      <c r="AI353" s="11">
        <f t="shared" si="498"/>
        <v>0</v>
      </c>
      <c r="AJ353" s="11">
        <f t="shared" si="498"/>
        <v>0</v>
      </c>
      <c r="AK353" s="11">
        <f t="shared" si="498"/>
        <v>76295</v>
      </c>
      <c r="AL353" s="11">
        <f t="shared" si="498"/>
        <v>0</v>
      </c>
    </row>
    <row r="354" spans="1:38" ht="68.25" hidden="1" customHeight="1">
      <c r="A354" s="26" t="s">
        <v>456</v>
      </c>
      <c r="B354" s="27" t="str">
        <f t="shared" si="491"/>
        <v>909</v>
      </c>
      <c r="C354" s="27" t="s">
        <v>347</v>
      </c>
      <c r="D354" s="27" t="s">
        <v>118</v>
      </c>
      <c r="E354" s="27" t="s">
        <v>373</v>
      </c>
      <c r="F354" s="27" t="s">
        <v>85</v>
      </c>
      <c r="G354" s="11">
        <f t="shared" ref="G354:AL354" si="499">SUM(G355:G355)</f>
        <v>13090</v>
      </c>
      <c r="H354" s="11">
        <f t="shared" si="499"/>
        <v>0</v>
      </c>
      <c r="I354" s="11">
        <f t="shared" si="499"/>
        <v>0</v>
      </c>
      <c r="J354" s="11">
        <f t="shared" si="499"/>
        <v>524</v>
      </c>
      <c r="K354" s="11">
        <f t="shared" si="499"/>
        <v>0</v>
      </c>
      <c r="L354" s="11">
        <f t="shared" si="499"/>
        <v>0</v>
      </c>
      <c r="M354" s="11">
        <f t="shared" si="499"/>
        <v>13614</v>
      </c>
      <c r="N354" s="11">
        <f t="shared" si="499"/>
        <v>0</v>
      </c>
      <c r="O354" s="11">
        <f t="shared" si="499"/>
        <v>0</v>
      </c>
      <c r="P354" s="11">
        <f t="shared" si="499"/>
        <v>0</v>
      </c>
      <c r="Q354" s="11">
        <f t="shared" si="499"/>
        <v>0</v>
      </c>
      <c r="R354" s="11">
        <f t="shared" si="499"/>
        <v>0</v>
      </c>
      <c r="S354" s="11">
        <f t="shared" si="499"/>
        <v>13614</v>
      </c>
      <c r="T354" s="11">
        <f t="shared" si="499"/>
        <v>0</v>
      </c>
      <c r="U354" s="11">
        <f t="shared" si="499"/>
        <v>0</v>
      </c>
      <c r="V354" s="11">
        <f t="shared" si="499"/>
        <v>9</v>
      </c>
      <c r="W354" s="11">
        <f t="shared" si="499"/>
        <v>0</v>
      </c>
      <c r="X354" s="11">
        <f t="shared" si="499"/>
        <v>0</v>
      </c>
      <c r="Y354" s="11">
        <f t="shared" si="499"/>
        <v>13623</v>
      </c>
      <c r="Z354" s="11">
        <f t="shared" si="499"/>
        <v>0</v>
      </c>
      <c r="AA354" s="89">
        <f t="shared" si="499"/>
        <v>0</v>
      </c>
      <c r="AB354" s="89">
        <f t="shared" si="499"/>
        <v>0</v>
      </c>
      <c r="AC354" s="89">
        <f t="shared" si="499"/>
        <v>0</v>
      </c>
      <c r="AD354" s="89">
        <f t="shared" si="499"/>
        <v>0</v>
      </c>
      <c r="AE354" s="89">
        <f t="shared" si="499"/>
        <v>13623</v>
      </c>
      <c r="AF354" s="89">
        <f t="shared" si="499"/>
        <v>0</v>
      </c>
      <c r="AG354" s="11">
        <f t="shared" si="499"/>
        <v>0</v>
      </c>
      <c r="AH354" s="11">
        <f t="shared" si="499"/>
        <v>0</v>
      </c>
      <c r="AI354" s="11">
        <f t="shared" si="499"/>
        <v>0</v>
      </c>
      <c r="AJ354" s="11">
        <f t="shared" si="499"/>
        <v>0</v>
      </c>
      <c r="AK354" s="11">
        <f t="shared" si="499"/>
        <v>13623</v>
      </c>
      <c r="AL354" s="11">
        <f t="shared" si="499"/>
        <v>0</v>
      </c>
    </row>
    <row r="355" spans="1:38" ht="18" hidden="1" customHeight="1">
      <c r="A355" s="29" t="s">
        <v>107</v>
      </c>
      <c r="B355" s="27">
        <f t="shared" si="491"/>
        <v>909</v>
      </c>
      <c r="C355" s="27" t="s">
        <v>347</v>
      </c>
      <c r="D355" s="27" t="s">
        <v>118</v>
      </c>
      <c r="E355" s="27" t="s">
        <v>373</v>
      </c>
      <c r="F355" s="27" t="s">
        <v>108</v>
      </c>
      <c r="G355" s="9">
        <v>13090</v>
      </c>
      <c r="H355" s="9"/>
      <c r="I355" s="9"/>
      <c r="J355" s="9">
        <v>524</v>
      </c>
      <c r="K355" s="9"/>
      <c r="L355" s="9"/>
      <c r="M355" s="9">
        <f>G355+I355+J355+K355+L355</f>
        <v>13614</v>
      </c>
      <c r="N355" s="10">
        <f>H355+L355</f>
        <v>0</v>
      </c>
      <c r="O355" s="9"/>
      <c r="P355" s="9"/>
      <c r="Q355" s="9"/>
      <c r="R355" s="9"/>
      <c r="S355" s="9">
        <f>M355+O355+P355+Q355+R355</f>
        <v>13614</v>
      </c>
      <c r="T355" s="10">
        <f>N355+R355</f>
        <v>0</v>
      </c>
      <c r="U355" s="9"/>
      <c r="V355" s="9">
        <v>9</v>
      </c>
      <c r="W355" s="9"/>
      <c r="X355" s="9"/>
      <c r="Y355" s="9">
        <f>S355+U355+V355+W355+X355</f>
        <v>13623</v>
      </c>
      <c r="Z355" s="10">
        <f>T355+X355</f>
        <v>0</v>
      </c>
      <c r="AA355" s="87"/>
      <c r="AB355" s="87"/>
      <c r="AC355" s="87"/>
      <c r="AD355" s="87"/>
      <c r="AE355" s="87">
        <f>Y355+AA355+AB355+AC355+AD355</f>
        <v>13623</v>
      </c>
      <c r="AF355" s="88">
        <f>Z355+AD355</f>
        <v>0</v>
      </c>
      <c r="AG355" s="9"/>
      <c r="AH355" s="9"/>
      <c r="AI355" s="9"/>
      <c r="AJ355" s="9"/>
      <c r="AK355" s="9">
        <f>AE355+AG355+AH355+AI355+AJ355</f>
        <v>13623</v>
      </c>
      <c r="AL355" s="10">
        <f>AF355+AJ355</f>
        <v>0</v>
      </c>
    </row>
    <row r="356" spans="1:38" ht="33.6" hidden="1">
      <c r="A356" s="26" t="s">
        <v>244</v>
      </c>
      <c r="B356" s="27" t="str">
        <f t="shared" si="491"/>
        <v>909</v>
      </c>
      <c r="C356" s="27" t="s">
        <v>347</v>
      </c>
      <c r="D356" s="27" t="s">
        <v>118</v>
      </c>
      <c r="E356" s="27" t="s">
        <v>373</v>
      </c>
      <c r="F356" s="27" t="s">
        <v>31</v>
      </c>
      <c r="G356" s="9">
        <f t="shared" ref="G356:AL356" si="500">G357</f>
        <v>55581</v>
      </c>
      <c r="H356" s="9">
        <f t="shared" si="500"/>
        <v>0</v>
      </c>
      <c r="I356" s="9">
        <f t="shared" si="500"/>
        <v>0</v>
      </c>
      <c r="J356" s="9">
        <f t="shared" si="500"/>
        <v>0</v>
      </c>
      <c r="K356" s="9">
        <f t="shared" si="500"/>
        <v>0</v>
      </c>
      <c r="L356" s="9">
        <f t="shared" si="500"/>
        <v>0</v>
      </c>
      <c r="M356" s="9">
        <f t="shared" si="500"/>
        <v>55581</v>
      </c>
      <c r="N356" s="9">
        <f t="shared" si="500"/>
        <v>0</v>
      </c>
      <c r="O356" s="9">
        <f t="shared" si="500"/>
        <v>0</v>
      </c>
      <c r="P356" s="9">
        <f t="shared" si="500"/>
        <v>0</v>
      </c>
      <c r="Q356" s="9">
        <f t="shared" si="500"/>
        <v>0</v>
      </c>
      <c r="R356" s="9">
        <f t="shared" si="500"/>
        <v>0</v>
      </c>
      <c r="S356" s="9">
        <f t="shared" si="500"/>
        <v>55581</v>
      </c>
      <c r="T356" s="9">
        <f t="shared" si="500"/>
        <v>0</v>
      </c>
      <c r="U356" s="9">
        <f t="shared" si="500"/>
        <v>0</v>
      </c>
      <c r="V356" s="9">
        <f t="shared" si="500"/>
        <v>0</v>
      </c>
      <c r="W356" s="9">
        <f t="shared" si="500"/>
        <v>0</v>
      </c>
      <c r="X356" s="9">
        <f t="shared" si="500"/>
        <v>0</v>
      </c>
      <c r="Y356" s="9">
        <f t="shared" si="500"/>
        <v>55581</v>
      </c>
      <c r="Z356" s="9">
        <f t="shared" si="500"/>
        <v>0</v>
      </c>
      <c r="AA356" s="87">
        <f t="shared" si="500"/>
        <v>0</v>
      </c>
      <c r="AB356" s="87">
        <f t="shared" si="500"/>
        <v>5943</v>
      </c>
      <c r="AC356" s="87">
        <f t="shared" si="500"/>
        <v>0</v>
      </c>
      <c r="AD356" s="87">
        <f t="shared" si="500"/>
        <v>0</v>
      </c>
      <c r="AE356" s="87">
        <f t="shared" si="500"/>
        <v>61524</v>
      </c>
      <c r="AF356" s="87">
        <f t="shared" si="500"/>
        <v>0</v>
      </c>
      <c r="AG356" s="9">
        <f t="shared" si="500"/>
        <v>0</v>
      </c>
      <c r="AH356" s="9">
        <f t="shared" si="500"/>
        <v>0</v>
      </c>
      <c r="AI356" s="9">
        <f t="shared" si="500"/>
        <v>0</v>
      </c>
      <c r="AJ356" s="9">
        <f t="shared" si="500"/>
        <v>0</v>
      </c>
      <c r="AK356" s="9">
        <f t="shared" si="500"/>
        <v>61524</v>
      </c>
      <c r="AL356" s="9">
        <f t="shared" si="500"/>
        <v>0</v>
      </c>
    </row>
    <row r="357" spans="1:38" ht="33.6" hidden="1">
      <c r="A357" s="29" t="s">
        <v>37</v>
      </c>
      <c r="B357" s="27">
        <f t="shared" si="491"/>
        <v>909</v>
      </c>
      <c r="C357" s="27" t="s">
        <v>347</v>
      </c>
      <c r="D357" s="27" t="s">
        <v>118</v>
      </c>
      <c r="E357" s="27" t="s">
        <v>373</v>
      </c>
      <c r="F357" s="27" t="s">
        <v>38</v>
      </c>
      <c r="G357" s="9">
        <v>55581</v>
      </c>
      <c r="H357" s="9"/>
      <c r="I357" s="9"/>
      <c r="J357" s="9"/>
      <c r="K357" s="9"/>
      <c r="L357" s="9"/>
      <c r="M357" s="9">
        <f>G357+I357+J357+K357+L357</f>
        <v>55581</v>
      </c>
      <c r="N357" s="10">
        <f>H357+L357</f>
        <v>0</v>
      </c>
      <c r="O357" s="9"/>
      <c r="P357" s="9"/>
      <c r="Q357" s="9"/>
      <c r="R357" s="9"/>
      <c r="S357" s="9">
        <f>M357+O357+P357+Q357+R357</f>
        <v>55581</v>
      </c>
      <c r="T357" s="10">
        <f>N357+R357</f>
        <v>0</v>
      </c>
      <c r="U357" s="9"/>
      <c r="V357" s="9"/>
      <c r="W357" s="9"/>
      <c r="X357" s="9"/>
      <c r="Y357" s="9">
        <f>S357+U357+V357+W357+X357</f>
        <v>55581</v>
      </c>
      <c r="Z357" s="10">
        <f>T357+X357</f>
        <v>0</v>
      </c>
      <c r="AA357" s="87"/>
      <c r="AB357" s="87">
        <f>4863+1080</f>
        <v>5943</v>
      </c>
      <c r="AC357" s="87"/>
      <c r="AD357" s="87"/>
      <c r="AE357" s="87">
        <f>Y357+AA357+AB357+AC357+AD357</f>
        <v>61524</v>
      </c>
      <c r="AF357" s="88">
        <f>Z357+AD357</f>
        <v>0</v>
      </c>
      <c r="AG357" s="9"/>
      <c r="AH357" s="9"/>
      <c r="AI357" s="9"/>
      <c r="AJ357" s="9"/>
      <c r="AK357" s="9">
        <f>AE357+AG357+AH357+AI357+AJ357</f>
        <v>61524</v>
      </c>
      <c r="AL357" s="10">
        <f>AF357+AJ357</f>
        <v>0</v>
      </c>
    </row>
    <row r="358" spans="1:38" ht="19.5" hidden="1" customHeight="1">
      <c r="A358" s="29" t="s">
        <v>66</v>
      </c>
      <c r="B358" s="27" t="str">
        <f t="shared" si="491"/>
        <v>909</v>
      </c>
      <c r="C358" s="27" t="s">
        <v>347</v>
      </c>
      <c r="D358" s="27" t="s">
        <v>118</v>
      </c>
      <c r="E358" s="27" t="s">
        <v>373</v>
      </c>
      <c r="F358" s="27" t="s">
        <v>67</v>
      </c>
      <c r="G358" s="9">
        <f>G359</f>
        <v>1145</v>
      </c>
      <c r="H358" s="9">
        <f>H359</f>
        <v>0</v>
      </c>
      <c r="I358" s="9">
        <f t="shared" ref="I358:AL358" si="501">I359</f>
        <v>0</v>
      </c>
      <c r="J358" s="9">
        <f t="shared" si="501"/>
        <v>0</v>
      </c>
      <c r="K358" s="9">
        <f t="shared" si="501"/>
        <v>0</v>
      </c>
      <c r="L358" s="9">
        <f t="shared" si="501"/>
        <v>0</v>
      </c>
      <c r="M358" s="9">
        <f t="shared" si="501"/>
        <v>1145</v>
      </c>
      <c r="N358" s="9">
        <f t="shared" si="501"/>
        <v>0</v>
      </c>
      <c r="O358" s="9">
        <f t="shared" si="501"/>
        <v>0</v>
      </c>
      <c r="P358" s="9">
        <f t="shared" si="501"/>
        <v>0</v>
      </c>
      <c r="Q358" s="9">
        <f t="shared" si="501"/>
        <v>0</v>
      </c>
      <c r="R358" s="9">
        <f t="shared" si="501"/>
        <v>0</v>
      </c>
      <c r="S358" s="9">
        <f t="shared" si="501"/>
        <v>1145</v>
      </c>
      <c r="T358" s="9">
        <f t="shared" si="501"/>
        <v>0</v>
      </c>
      <c r="U358" s="9">
        <f t="shared" si="501"/>
        <v>0</v>
      </c>
      <c r="V358" s="9">
        <f t="shared" si="501"/>
        <v>0</v>
      </c>
      <c r="W358" s="9">
        <f t="shared" si="501"/>
        <v>0</v>
      </c>
      <c r="X358" s="9">
        <f t="shared" si="501"/>
        <v>0</v>
      </c>
      <c r="Y358" s="9">
        <f t="shared" si="501"/>
        <v>1145</v>
      </c>
      <c r="Z358" s="9">
        <f t="shared" si="501"/>
        <v>0</v>
      </c>
      <c r="AA358" s="87">
        <f t="shared" si="501"/>
        <v>0</v>
      </c>
      <c r="AB358" s="87">
        <f t="shared" si="501"/>
        <v>3</v>
      </c>
      <c r="AC358" s="87">
        <f t="shared" si="501"/>
        <v>0</v>
      </c>
      <c r="AD358" s="87">
        <f t="shared" si="501"/>
        <v>0</v>
      </c>
      <c r="AE358" s="87">
        <f t="shared" si="501"/>
        <v>1148</v>
      </c>
      <c r="AF358" s="87">
        <f t="shared" si="501"/>
        <v>0</v>
      </c>
      <c r="AG358" s="9">
        <f t="shared" si="501"/>
        <v>0</v>
      </c>
      <c r="AH358" s="9">
        <f t="shared" si="501"/>
        <v>0</v>
      </c>
      <c r="AI358" s="9">
        <f t="shared" si="501"/>
        <v>0</v>
      </c>
      <c r="AJ358" s="9">
        <f t="shared" si="501"/>
        <v>0</v>
      </c>
      <c r="AK358" s="9">
        <f t="shared" si="501"/>
        <v>1148</v>
      </c>
      <c r="AL358" s="9">
        <f t="shared" si="501"/>
        <v>0</v>
      </c>
    </row>
    <row r="359" spans="1:38" ht="21.75" hidden="1" customHeight="1">
      <c r="A359" s="26" t="s">
        <v>92</v>
      </c>
      <c r="B359" s="27">
        <f>B357</f>
        <v>909</v>
      </c>
      <c r="C359" s="27" t="s">
        <v>347</v>
      </c>
      <c r="D359" s="27" t="s">
        <v>118</v>
      </c>
      <c r="E359" s="27" t="s">
        <v>373</v>
      </c>
      <c r="F359" s="27" t="s">
        <v>69</v>
      </c>
      <c r="G359" s="9">
        <v>1145</v>
      </c>
      <c r="H359" s="9"/>
      <c r="I359" s="9"/>
      <c r="J359" s="9"/>
      <c r="K359" s="9"/>
      <c r="L359" s="9"/>
      <c r="M359" s="9">
        <f>G359+I359+J359+K359+L359</f>
        <v>1145</v>
      </c>
      <c r="N359" s="10">
        <f>H359+L359</f>
        <v>0</v>
      </c>
      <c r="O359" s="9"/>
      <c r="P359" s="9"/>
      <c r="Q359" s="9"/>
      <c r="R359" s="9"/>
      <c r="S359" s="9">
        <f>M359+O359+P359+Q359+R359</f>
        <v>1145</v>
      </c>
      <c r="T359" s="10">
        <f>N359+R359</f>
        <v>0</v>
      </c>
      <c r="U359" s="9"/>
      <c r="V359" s="9"/>
      <c r="W359" s="9"/>
      <c r="X359" s="9"/>
      <c r="Y359" s="9">
        <f>S359+U359+V359+W359+X359</f>
        <v>1145</v>
      </c>
      <c r="Z359" s="10">
        <f>T359+X359</f>
        <v>0</v>
      </c>
      <c r="AA359" s="87"/>
      <c r="AB359" s="87">
        <v>3</v>
      </c>
      <c r="AC359" s="87"/>
      <c r="AD359" s="87"/>
      <c r="AE359" s="87">
        <f>Y359+AA359+AB359+AC359+AD359</f>
        <v>1148</v>
      </c>
      <c r="AF359" s="88">
        <f>Z359+AD359</f>
        <v>0</v>
      </c>
      <c r="AG359" s="9"/>
      <c r="AH359" s="9"/>
      <c r="AI359" s="9"/>
      <c r="AJ359" s="9"/>
      <c r="AK359" s="9">
        <f>AE359+AG359+AH359+AI359+AJ359</f>
        <v>1148</v>
      </c>
      <c r="AL359" s="10">
        <f>AF359+AJ359</f>
        <v>0</v>
      </c>
    </row>
    <row r="360" spans="1:38" ht="18.75" hidden="1" customHeight="1">
      <c r="A360" s="26"/>
      <c r="B360" s="27"/>
      <c r="C360" s="27"/>
      <c r="D360" s="27"/>
      <c r="E360" s="27"/>
      <c r="F360" s="27"/>
      <c r="G360" s="9"/>
      <c r="H360" s="9"/>
      <c r="I360" s="9"/>
      <c r="J360" s="9"/>
      <c r="K360" s="9"/>
      <c r="L360" s="9"/>
      <c r="M360" s="9"/>
      <c r="N360" s="10"/>
      <c r="O360" s="9"/>
      <c r="P360" s="9"/>
      <c r="Q360" s="9"/>
      <c r="R360" s="9"/>
      <c r="S360" s="9"/>
      <c r="T360" s="10"/>
      <c r="U360" s="9"/>
      <c r="V360" s="9"/>
      <c r="W360" s="9"/>
      <c r="X360" s="9"/>
      <c r="Y360" s="9"/>
      <c r="Z360" s="10"/>
      <c r="AA360" s="87"/>
      <c r="AB360" s="87"/>
      <c r="AC360" s="87"/>
      <c r="AD360" s="87"/>
      <c r="AE360" s="87"/>
      <c r="AF360" s="88"/>
      <c r="AG360" s="9"/>
      <c r="AH360" s="9"/>
      <c r="AI360" s="9"/>
      <c r="AJ360" s="9"/>
      <c r="AK360" s="9"/>
      <c r="AL360" s="10"/>
    </row>
    <row r="361" spans="1:38" ht="17.399999999999999" hidden="1">
      <c r="A361" s="41" t="s">
        <v>75</v>
      </c>
      <c r="B361" s="15">
        <v>909</v>
      </c>
      <c r="C361" s="25" t="s">
        <v>347</v>
      </c>
      <c r="D361" s="25" t="s">
        <v>76</v>
      </c>
      <c r="E361" s="25"/>
      <c r="F361" s="15"/>
      <c r="G361" s="15">
        <f t="shared" ref="G361:V366" si="502">G362</f>
        <v>97032</v>
      </c>
      <c r="H361" s="15">
        <f t="shared" si="502"/>
        <v>0</v>
      </c>
      <c r="I361" s="15">
        <f t="shared" si="502"/>
        <v>0</v>
      </c>
      <c r="J361" s="15">
        <f t="shared" si="502"/>
        <v>0</v>
      </c>
      <c r="K361" s="15">
        <f t="shared" si="502"/>
        <v>0</v>
      </c>
      <c r="L361" s="15">
        <f t="shared" si="502"/>
        <v>0</v>
      </c>
      <c r="M361" s="15">
        <f t="shared" si="502"/>
        <v>97032</v>
      </c>
      <c r="N361" s="15">
        <f t="shared" si="502"/>
        <v>0</v>
      </c>
      <c r="O361" s="15">
        <f t="shared" si="502"/>
        <v>0</v>
      </c>
      <c r="P361" s="15">
        <f t="shared" si="502"/>
        <v>0</v>
      </c>
      <c r="Q361" s="15">
        <f t="shared" si="502"/>
        <v>0</v>
      </c>
      <c r="R361" s="15">
        <f t="shared" si="502"/>
        <v>0</v>
      </c>
      <c r="S361" s="15">
        <f t="shared" si="502"/>
        <v>97032</v>
      </c>
      <c r="T361" s="15">
        <f t="shared" si="502"/>
        <v>0</v>
      </c>
      <c r="U361" s="15">
        <f t="shared" si="502"/>
        <v>0</v>
      </c>
      <c r="V361" s="15">
        <f t="shared" si="502"/>
        <v>0</v>
      </c>
      <c r="W361" s="15">
        <f t="shared" ref="U361:AJ366" si="503">W362</f>
        <v>0</v>
      </c>
      <c r="X361" s="15">
        <f t="shared" si="503"/>
        <v>0</v>
      </c>
      <c r="Y361" s="15">
        <f t="shared" si="503"/>
        <v>97032</v>
      </c>
      <c r="Z361" s="15">
        <f t="shared" si="503"/>
        <v>0</v>
      </c>
      <c r="AA361" s="93">
        <f t="shared" si="503"/>
        <v>0</v>
      </c>
      <c r="AB361" s="93">
        <f t="shared" si="503"/>
        <v>0</v>
      </c>
      <c r="AC361" s="93">
        <f t="shared" si="503"/>
        <v>0</v>
      </c>
      <c r="AD361" s="93">
        <f t="shared" si="503"/>
        <v>0</v>
      </c>
      <c r="AE361" s="93">
        <f t="shared" si="503"/>
        <v>97032</v>
      </c>
      <c r="AF361" s="93">
        <f t="shared" si="503"/>
        <v>0</v>
      </c>
      <c r="AG361" s="15">
        <f t="shared" si="503"/>
        <v>0</v>
      </c>
      <c r="AH361" s="15">
        <f t="shared" si="503"/>
        <v>0</v>
      </c>
      <c r="AI361" s="15">
        <f t="shared" si="503"/>
        <v>0</v>
      </c>
      <c r="AJ361" s="15">
        <f t="shared" si="503"/>
        <v>0</v>
      </c>
      <c r="AK361" s="15">
        <f t="shared" ref="AG361:AL366" si="504">AK362</f>
        <v>97032</v>
      </c>
      <c r="AL361" s="15">
        <f t="shared" si="504"/>
        <v>0</v>
      </c>
    </row>
    <row r="362" spans="1:38" ht="50.4" hidden="1">
      <c r="A362" s="29" t="s">
        <v>345</v>
      </c>
      <c r="B362" s="9">
        <v>909</v>
      </c>
      <c r="C362" s="27" t="s">
        <v>347</v>
      </c>
      <c r="D362" s="27" t="s">
        <v>76</v>
      </c>
      <c r="E362" s="27" t="s">
        <v>173</v>
      </c>
      <c r="F362" s="9"/>
      <c r="G362" s="9">
        <f t="shared" si="502"/>
        <v>97032</v>
      </c>
      <c r="H362" s="9">
        <f t="shared" si="502"/>
        <v>0</v>
      </c>
      <c r="I362" s="9">
        <f t="shared" si="502"/>
        <v>0</v>
      </c>
      <c r="J362" s="9">
        <f t="shared" si="502"/>
        <v>0</v>
      </c>
      <c r="K362" s="9">
        <f t="shared" si="502"/>
        <v>0</v>
      </c>
      <c r="L362" s="9">
        <f t="shared" si="502"/>
        <v>0</v>
      </c>
      <c r="M362" s="9">
        <f t="shared" si="502"/>
        <v>97032</v>
      </c>
      <c r="N362" s="9">
        <f t="shared" si="502"/>
        <v>0</v>
      </c>
      <c r="O362" s="9">
        <f t="shared" si="502"/>
        <v>0</v>
      </c>
      <c r="P362" s="9">
        <f t="shared" si="502"/>
        <v>0</v>
      </c>
      <c r="Q362" s="9">
        <f t="shared" si="502"/>
        <v>0</v>
      </c>
      <c r="R362" s="9">
        <f t="shared" si="502"/>
        <v>0</v>
      </c>
      <c r="S362" s="9">
        <f t="shared" si="502"/>
        <v>97032</v>
      </c>
      <c r="T362" s="9">
        <f t="shared" si="502"/>
        <v>0</v>
      </c>
      <c r="U362" s="9">
        <f t="shared" si="503"/>
        <v>0</v>
      </c>
      <c r="V362" s="9">
        <f t="shared" si="503"/>
        <v>0</v>
      </c>
      <c r="W362" s="9">
        <f t="shared" si="503"/>
        <v>0</v>
      </c>
      <c r="X362" s="9">
        <f t="shared" si="503"/>
        <v>0</v>
      </c>
      <c r="Y362" s="9">
        <f t="shared" si="503"/>
        <v>97032</v>
      </c>
      <c r="Z362" s="9">
        <f t="shared" si="503"/>
        <v>0</v>
      </c>
      <c r="AA362" s="87">
        <f t="shared" si="503"/>
        <v>0</v>
      </c>
      <c r="AB362" s="87">
        <f t="shared" si="503"/>
        <v>0</v>
      </c>
      <c r="AC362" s="87">
        <f t="shared" si="503"/>
        <v>0</v>
      </c>
      <c r="AD362" s="87">
        <f t="shared" si="503"/>
        <v>0</v>
      </c>
      <c r="AE362" s="87">
        <f t="shared" si="503"/>
        <v>97032</v>
      </c>
      <c r="AF362" s="87">
        <f t="shared" si="503"/>
        <v>0</v>
      </c>
      <c r="AG362" s="9">
        <f t="shared" si="504"/>
        <v>0</v>
      </c>
      <c r="AH362" s="9">
        <f t="shared" si="504"/>
        <v>0</v>
      </c>
      <c r="AI362" s="9">
        <f t="shared" si="504"/>
        <v>0</v>
      </c>
      <c r="AJ362" s="9">
        <f t="shared" si="504"/>
        <v>0</v>
      </c>
      <c r="AK362" s="9">
        <f t="shared" si="504"/>
        <v>97032</v>
      </c>
      <c r="AL362" s="9">
        <f t="shared" si="504"/>
        <v>0</v>
      </c>
    </row>
    <row r="363" spans="1:38" ht="37.5" hidden="1" customHeight="1">
      <c r="A363" s="29" t="s">
        <v>346</v>
      </c>
      <c r="B363" s="9">
        <f t="shared" ref="B363:B379" si="505">B361</f>
        <v>909</v>
      </c>
      <c r="C363" s="27" t="s">
        <v>347</v>
      </c>
      <c r="D363" s="27" t="s">
        <v>76</v>
      </c>
      <c r="E363" s="27" t="s">
        <v>338</v>
      </c>
      <c r="F363" s="9"/>
      <c r="G363" s="9">
        <f t="shared" si="502"/>
        <v>97032</v>
      </c>
      <c r="H363" s="9">
        <f t="shared" si="502"/>
        <v>0</v>
      </c>
      <c r="I363" s="9">
        <f t="shared" si="502"/>
        <v>0</v>
      </c>
      <c r="J363" s="9">
        <f t="shared" si="502"/>
        <v>0</v>
      </c>
      <c r="K363" s="9">
        <f t="shared" si="502"/>
        <v>0</v>
      </c>
      <c r="L363" s="9">
        <f t="shared" si="502"/>
        <v>0</v>
      </c>
      <c r="M363" s="9">
        <f t="shared" si="502"/>
        <v>97032</v>
      </c>
      <c r="N363" s="9">
        <f t="shared" si="502"/>
        <v>0</v>
      </c>
      <c r="O363" s="9">
        <f t="shared" si="502"/>
        <v>0</v>
      </c>
      <c r="P363" s="9">
        <f t="shared" si="502"/>
        <v>0</v>
      </c>
      <c r="Q363" s="9">
        <f t="shared" si="502"/>
        <v>0</v>
      </c>
      <c r="R363" s="9">
        <f t="shared" si="502"/>
        <v>0</v>
      </c>
      <c r="S363" s="9">
        <f t="shared" si="502"/>
        <v>97032</v>
      </c>
      <c r="T363" s="9">
        <f t="shared" si="502"/>
        <v>0</v>
      </c>
      <c r="U363" s="9">
        <f t="shared" si="503"/>
        <v>0</v>
      </c>
      <c r="V363" s="9">
        <f t="shared" si="503"/>
        <v>0</v>
      </c>
      <c r="W363" s="9">
        <f t="shared" si="503"/>
        <v>0</v>
      </c>
      <c r="X363" s="9">
        <f t="shared" si="503"/>
        <v>0</v>
      </c>
      <c r="Y363" s="9">
        <f t="shared" si="503"/>
        <v>97032</v>
      </c>
      <c r="Z363" s="9">
        <f t="shared" si="503"/>
        <v>0</v>
      </c>
      <c r="AA363" s="87">
        <f t="shared" si="503"/>
        <v>0</v>
      </c>
      <c r="AB363" s="87">
        <f t="shared" si="503"/>
        <v>0</v>
      </c>
      <c r="AC363" s="87">
        <f t="shared" si="503"/>
        <v>0</v>
      </c>
      <c r="AD363" s="87">
        <f t="shared" si="503"/>
        <v>0</v>
      </c>
      <c r="AE363" s="87">
        <f t="shared" si="503"/>
        <v>97032</v>
      </c>
      <c r="AF363" s="87">
        <f t="shared" si="503"/>
        <v>0</v>
      </c>
      <c r="AG363" s="9">
        <f t="shared" si="504"/>
        <v>0</v>
      </c>
      <c r="AH363" s="9">
        <f t="shared" si="504"/>
        <v>0</v>
      </c>
      <c r="AI363" s="9">
        <f t="shared" si="504"/>
        <v>0</v>
      </c>
      <c r="AJ363" s="9">
        <f t="shared" si="504"/>
        <v>0</v>
      </c>
      <c r="AK363" s="9">
        <f t="shared" si="504"/>
        <v>97032</v>
      </c>
      <c r="AL363" s="9">
        <f t="shared" si="504"/>
        <v>0</v>
      </c>
    </row>
    <row r="364" spans="1:38" ht="19.5" hidden="1" customHeight="1">
      <c r="A364" s="29" t="s">
        <v>15</v>
      </c>
      <c r="B364" s="9">
        <f t="shared" si="505"/>
        <v>909</v>
      </c>
      <c r="C364" s="27" t="s">
        <v>347</v>
      </c>
      <c r="D364" s="27" t="s">
        <v>76</v>
      </c>
      <c r="E364" s="27" t="s">
        <v>339</v>
      </c>
      <c r="F364" s="9"/>
      <c r="G364" s="9">
        <f t="shared" si="502"/>
        <v>97032</v>
      </c>
      <c r="H364" s="9">
        <f t="shared" si="502"/>
        <v>0</v>
      </c>
      <c r="I364" s="9">
        <f t="shared" si="502"/>
        <v>0</v>
      </c>
      <c r="J364" s="9">
        <f t="shared" si="502"/>
        <v>0</v>
      </c>
      <c r="K364" s="9">
        <f t="shared" si="502"/>
        <v>0</v>
      </c>
      <c r="L364" s="9">
        <f t="shared" si="502"/>
        <v>0</v>
      </c>
      <c r="M364" s="9">
        <f t="shared" si="502"/>
        <v>97032</v>
      </c>
      <c r="N364" s="9">
        <f t="shared" si="502"/>
        <v>0</v>
      </c>
      <c r="O364" s="9">
        <f t="shared" si="502"/>
        <v>0</v>
      </c>
      <c r="P364" s="9">
        <f t="shared" si="502"/>
        <v>0</v>
      </c>
      <c r="Q364" s="9">
        <f t="shared" si="502"/>
        <v>0</v>
      </c>
      <c r="R364" s="9">
        <f t="shared" si="502"/>
        <v>0</v>
      </c>
      <c r="S364" s="9">
        <f t="shared" si="502"/>
        <v>97032</v>
      </c>
      <c r="T364" s="9">
        <f t="shared" si="502"/>
        <v>0</v>
      </c>
      <c r="U364" s="9">
        <f t="shared" si="503"/>
        <v>0</v>
      </c>
      <c r="V364" s="9">
        <f t="shared" si="503"/>
        <v>0</v>
      </c>
      <c r="W364" s="9">
        <f t="shared" si="503"/>
        <v>0</v>
      </c>
      <c r="X364" s="9">
        <f t="shared" si="503"/>
        <v>0</v>
      </c>
      <c r="Y364" s="9">
        <f t="shared" si="503"/>
        <v>97032</v>
      </c>
      <c r="Z364" s="9">
        <f t="shared" si="503"/>
        <v>0</v>
      </c>
      <c r="AA364" s="87">
        <f t="shared" si="503"/>
        <v>0</v>
      </c>
      <c r="AB364" s="87">
        <f t="shared" si="503"/>
        <v>0</v>
      </c>
      <c r="AC364" s="87">
        <f t="shared" si="503"/>
        <v>0</v>
      </c>
      <c r="AD364" s="87">
        <f t="shared" si="503"/>
        <v>0</v>
      </c>
      <c r="AE364" s="87">
        <f t="shared" si="503"/>
        <v>97032</v>
      </c>
      <c r="AF364" s="87">
        <f t="shared" si="503"/>
        <v>0</v>
      </c>
      <c r="AG364" s="9">
        <f t="shared" si="504"/>
        <v>0</v>
      </c>
      <c r="AH364" s="9">
        <f t="shared" si="504"/>
        <v>0</v>
      </c>
      <c r="AI364" s="9">
        <f t="shared" si="504"/>
        <v>0</v>
      </c>
      <c r="AJ364" s="9">
        <f t="shared" si="504"/>
        <v>0</v>
      </c>
      <c r="AK364" s="9">
        <f t="shared" si="504"/>
        <v>97032</v>
      </c>
      <c r="AL364" s="9">
        <f t="shared" si="504"/>
        <v>0</v>
      </c>
    </row>
    <row r="365" spans="1:38" ht="19.5" hidden="1" customHeight="1">
      <c r="A365" s="29" t="s">
        <v>165</v>
      </c>
      <c r="B365" s="9">
        <f t="shared" si="505"/>
        <v>909</v>
      </c>
      <c r="C365" s="27" t="s">
        <v>347</v>
      </c>
      <c r="D365" s="27" t="s">
        <v>76</v>
      </c>
      <c r="E365" s="27" t="s">
        <v>340</v>
      </c>
      <c r="F365" s="9"/>
      <c r="G365" s="9">
        <f t="shared" si="502"/>
        <v>97032</v>
      </c>
      <c r="H365" s="9">
        <f t="shared" si="502"/>
        <v>0</v>
      </c>
      <c r="I365" s="9">
        <f t="shared" si="502"/>
        <v>0</v>
      </c>
      <c r="J365" s="9">
        <f t="shared" si="502"/>
        <v>0</v>
      </c>
      <c r="K365" s="9">
        <f t="shared" si="502"/>
        <v>0</v>
      </c>
      <c r="L365" s="9">
        <f t="shared" si="502"/>
        <v>0</v>
      </c>
      <c r="M365" s="9">
        <f t="shared" si="502"/>
        <v>97032</v>
      </c>
      <c r="N365" s="9">
        <f t="shared" si="502"/>
        <v>0</v>
      </c>
      <c r="O365" s="9">
        <f t="shared" si="502"/>
        <v>0</v>
      </c>
      <c r="P365" s="9">
        <f t="shared" si="502"/>
        <v>0</v>
      </c>
      <c r="Q365" s="9">
        <f t="shared" si="502"/>
        <v>0</v>
      </c>
      <c r="R365" s="9">
        <f t="shared" si="502"/>
        <v>0</v>
      </c>
      <c r="S365" s="9">
        <f t="shared" si="502"/>
        <v>97032</v>
      </c>
      <c r="T365" s="9">
        <f t="shared" si="502"/>
        <v>0</v>
      </c>
      <c r="U365" s="9">
        <f t="shared" si="503"/>
        <v>0</v>
      </c>
      <c r="V365" s="9">
        <f t="shared" si="503"/>
        <v>0</v>
      </c>
      <c r="W365" s="9">
        <f t="shared" si="503"/>
        <v>0</v>
      </c>
      <c r="X365" s="9">
        <f t="shared" si="503"/>
        <v>0</v>
      </c>
      <c r="Y365" s="9">
        <f t="shared" si="503"/>
        <v>97032</v>
      </c>
      <c r="Z365" s="9">
        <f t="shared" si="503"/>
        <v>0</v>
      </c>
      <c r="AA365" s="87">
        <f t="shared" si="503"/>
        <v>0</v>
      </c>
      <c r="AB365" s="87">
        <f t="shared" si="503"/>
        <v>0</v>
      </c>
      <c r="AC365" s="87">
        <f t="shared" si="503"/>
        <v>0</v>
      </c>
      <c r="AD365" s="87">
        <f t="shared" si="503"/>
        <v>0</v>
      </c>
      <c r="AE365" s="87">
        <f t="shared" si="503"/>
        <v>97032</v>
      </c>
      <c r="AF365" s="87">
        <f t="shared" si="503"/>
        <v>0</v>
      </c>
      <c r="AG365" s="9">
        <f t="shared" si="504"/>
        <v>0</v>
      </c>
      <c r="AH365" s="9">
        <f t="shared" si="504"/>
        <v>0</v>
      </c>
      <c r="AI365" s="9">
        <f t="shared" si="504"/>
        <v>0</v>
      </c>
      <c r="AJ365" s="9">
        <f t="shared" si="504"/>
        <v>0</v>
      </c>
      <c r="AK365" s="9">
        <f t="shared" si="504"/>
        <v>97032</v>
      </c>
      <c r="AL365" s="9">
        <f t="shared" si="504"/>
        <v>0</v>
      </c>
    </row>
    <row r="366" spans="1:38" ht="33.6" hidden="1">
      <c r="A366" s="26" t="s">
        <v>244</v>
      </c>
      <c r="B366" s="9">
        <f t="shared" si="505"/>
        <v>909</v>
      </c>
      <c r="C366" s="27" t="s">
        <v>347</v>
      </c>
      <c r="D366" s="27" t="s">
        <v>76</v>
      </c>
      <c r="E366" s="27" t="s">
        <v>340</v>
      </c>
      <c r="F366" s="27" t="s">
        <v>31</v>
      </c>
      <c r="G366" s="9">
        <f t="shared" si="502"/>
        <v>97032</v>
      </c>
      <c r="H366" s="9">
        <f t="shared" si="502"/>
        <v>0</v>
      </c>
      <c r="I366" s="9">
        <f t="shared" si="502"/>
        <v>0</v>
      </c>
      <c r="J366" s="9">
        <f t="shared" si="502"/>
        <v>0</v>
      </c>
      <c r="K366" s="9">
        <f t="shared" si="502"/>
        <v>0</v>
      </c>
      <c r="L366" s="9">
        <f t="shared" si="502"/>
        <v>0</v>
      </c>
      <c r="M366" s="9">
        <f t="shared" si="502"/>
        <v>97032</v>
      </c>
      <c r="N366" s="9">
        <f t="shared" si="502"/>
        <v>0</v>
      </c>
      <c r="O366" s="9">
        <f t="shared" si="502"/>
        <v>0</v>
      </c>
      <c r="P366" s="9">
        <f t="shared" si="502"/>
        <v>0</v>
      </c>
      <c r="Q366" s="9">
        <f t="shared" si="502"/>
        <v>0</v>
      </c>
      <c r="R366" s="9">
        <f t="shared" si="502"/>
        <v>0</v>
      </c>
      <c r="S366" s="9">
        <f t="shared" si="502"/>
        <v>97032</v>
      </c>
      <c r="T366" s="9">
        <f t="shared" si="502"/>
        <v>0</v>
      </c>
      <c r="U366" s="9">
        <f t="shared" si="503"/>
        <v>0</v>
      </c>
      <c r="V366" s="9">
        <f t="shared" si="503"/>
        <v>0</v>
      </c>
      <c r="W366" s="9">
        <f t="shared" si="503"/>
        <v>0</v>
      </c>
      <c r="X366" s="9">
        <f t="shared" si="503"/>
        <v>0</v>
      </c>
      <c r="Y366" s="9">
        <f t="shared" si="503"/>
        <v>97032</v>
      </c>
      <c r="Z366" s="9">
        <f t="shared" si="503"/>
        <v>0</v>
      </c>
      <c r="AA366" s="87">
        <f t="shared" si="503"/>
        <v>0</v>
      </c>
      <c r="AB366" s="87">
        <f t="shared" si="503"/>
        <v>0</v>
      </c>
      <c r="AC366" s="87">
        <f t="shared" si="503"/>
        <v>0</v>
      </c>
      <c r="AD366" s="87">
        <f t="shared" si="503"/>
        <v>0</v>
      </c>
      <c r="AE366" s="87">
        <f t="shared" si="503"/>
        <v>97032</v>
      </c>
      <c r="AF366" s="87">
        <f t="shared" si="503"/>
        <v>0</v>
      </c>
      <c r="AG366" s="9">
        <f t="shared" si="504"/>
        <v>0</v>
      </c>
      <c r="AH366" s="9">
        <f t="shared" si="504"/>
        <v>0</v>
      </c>
      <c r="AI366" s="9">
        <f t="shared" si="504"/>
        <v>0</v>
      </c>
      <c r="AJ366" s="9">
        <f t="shared" si="504"/>
        <v>0</v>
      </c>
      <c r="AK366" s="9">
        <f t="shared" si="504"/>
        <v>97032</v>
      </c>
      <c r="AL366" s="9">
        <f t="shared" si="504"/>
        <v>0</v>
      </c>
    </row>
    <row r="367" spans="1:38" ht="33.6" hidden="1">
      <c r="A367" s="29" t="s">
        <v>37</v>
      </c>
      <c r="B367" s="9">
        <f t="shared" si="505"/>
        <v>909</v>
      </c>
      <c r="C367" s="27" t="s">
        <v>347</v>
      </c>
      <c r="D367" s="27" t="s">
        <v>76</v>
      </c>
      <c r="E367" s="27" t="s">
        <v>340</v>
      </c>
      <c r="F367" s="27" t="s">
        <v>38</v>
      </c>
      <c r="G367" s="9">
        <v>97032</v>
      </c>
      <c r="H367" s="9"/>
      <c r="I367" s="9"/>
      <c r="J367" s="9"/>
      <c r="K367" s="9"/>
      <c r="L367" s="9"/>
      <c r="M367" s="9">
        <f>G367+I367+J367+K367+L367</f>
        <v>97032</v>
      </c>
      <c r="N367" s="10">
        <f>H367+L367</f>
        <v>0</v>
      </c>
      <c r="O367" s="9"/>
      <c r="P367" s="9"/>
      <c r="Q367" s="9"/>
      <c r="R367" s="9"/>
      <c r="S367" s="9">
        <f>M367+O367+P367+Q367+R367</f>
        <v>97032</v>
      </c>
      <c r="T367" s="10">
        <f>N367+R367</f>
        <v>0</v>
      </c>
      <c r="U367" s="9"/>
      <c r="V367" s="9"/>
      <c r="W367" s="9"/>
      <c r="X367" s="9"/>
      <c r="Y367" s="9">
        <f>S367+U367+V367+W367+X367</f>
        <v>97032</v>
      </c>
      <c r="Z367" s="10">
        <f>T367+X367</f>
        <v>0</v>
      </c>
      <c r="AA367" s="87"/>
      <c r="AB367" s="87"/>
      <c r="AC367" s="87"/>
      <c r="AD367" s="87"/>
      <c r="AE367" s="87">
        <f>Y367+AA367+AB367+AC367+AD367</f>
        <v>97032</v>
      </c>
      <c r="AF367" s="88">
        <f>Z367+AD367</f>
        <v>0</v>
      </c>
      <c r="AG367" s="9"/>
      <c r="AH367" s="9"/>
      <c r="AI367" s="9"/>
      <c r="AJ367" s="9"/>
      <c r="AK367" s="9">
        <f>AE367+AG367+AH367+AI367+AJ367</f>
        <v>97032</v>
      </c>
      <c r="AL367" s="10">
        <f>AF367+AJ367</f>
        <v>0</v>
      </c>
    </row>
    <row r="368" spans="1:38" hidden="1">
      <c r="A368" s="29"/>
      <c r="B368" s="9"/>
      <c r="C368" s="27"/>
      <c r="D368" s="27"/>
      <c r="E368" s="27"/>
      <c r="F368" s="27"/>
      <c r="G368" s="9"/>
      <c r="H368" s="9"/>
      <c r="I368" s="9"/>
      <c r="J368" s="9"/>
      <c r="K368" s="9"/>
      <c r="L368" s="9"/>
      <c r="M368" s="9"/>
      <c r="N368" s="10"/>
      <c r="O368" s="9"/>
      <c r="P368" s="9"/>
      <c r="Q368" s="9"/>
      <c r="R368" s="9"/>
      <c r="S368" s="9"/>
      <c r="T368" s="10"/>
      <c r="U368" s="9"/>
      <c r="V368" s="9"/>
      <c r="W368" s="9"/>
      <c r="X368" s="9"/>
      <c r="Y368" s="9"/>
      <c r="Z368" s="10"/>
      <c r="AA368" s="87"/>
      <c r="AB368" s="87"/>
      <c r="AC368" s="87"/>
      <c r="AD368" s="87"/>
      <c r="AE368" s="87"/>
      <c r="AF368" s="88"/>
      <c r="AG368" s="9"/>
      <c r="AH368" s="9"/>
      <c r="AI368" s="9"/>
      <c r="AJ368" s="9"/>
      <c r="AK368" s="9"/>
      <c r="AL368" s="10"/>
    </row>
    <row r="369" spans="1:38" ht="17.399999999999999" hidden="1">
      <c r="A369" s="41" t="s">
        <v>168</v>
      </c>
      <c r="B369" s="25">
        <v>909</v>
      </c>
      <c r="C369" s="25" t="s">
        <v>147</v>
      </c>
      <c r="D369" s="25" t="s">
        <v>80</v>
      </c>
      <c r="E369" s="25"/>
      <c r="F369" s="25"/>
      <c r="G369" s="13">
        <f t="shared" ref="G369:H369" si="506">G371</f>
        <v>846</v>
      </c>
      <c r="H369" s="13">
        <f t="shared" si="506"/>
        <v>0</v>
      </c>
      <c r="I369" s="13">
        <f t="shared" ref="I369:N369" si="507">I371</f>
        <v>0</v>
      </c>
      <c r="J369" s="13">
        <f t="shared" si="507"/>
        <v>0</v>
      </c>
      <c r="K369" s="13">
        <f t="shared" si="507"/>
        <v>0</v>
      </c>
      <c r="L369" s="13">
        <f t="shared" si="507"/>
        <v>0</v>
      </c>
      <c r="M369" s="13">
        <f t="shared" si="507"/>
        <v>846</v>
      </c>
      <c r="N369" s="13">
        <f t="shared" si="507"/>
        <v>0</v>
      </c>
      <c r="O369" s="13">
        <f t="shared" ref="O369:T369" si="508">O371</f>
        <v>0</v>
      </c>
      <c r="P369" s="13">
        <f t="shared" si="508"/>
        <v>0</v>
      </c>
      <c r="Q369" s="13">
        <f t="shared" si="508"/>
        <v>0</v>
      </c>
      <c r="R369" s="13">
        <f t="shared" si="508"/>
        <v>0</v>
      </c>
      <c r="S369" s="13">
        <f t="shared" si="508"/>
        <v>846</v>
      </c>
      <c r="T369" s="13">
        <f t="shared" si="508"/>
        <v>0</v>
      </c>
      <c r="U369" s="13">
        <f t="shared" ref="U369:Z369" si="509">U371</f>
        <v>0</v>
      </c>
      <c r="V369" s="13">
        <f t="shared" si="509"/>
        <v>0</v>
      </c>
      <c r="W369" s="13">
        <f t="shared" si="509"/>
        <v>0</v>
      </c>
      <c r="X369" s="13">
        <f t="shared" si="509"/>
        <v>0</v>
      </c>
      <c r="Y369" s="13">
        <f t="shared" si="509"/>
        <v>846</v>
      </c>
      <c r="Z369" s="13">
        <f t="shared" si="509"/>
        <v>0</v>
      </c>
      <c r="AA369" s="91">
        <f t="shared" ref="AA369:AF369" si="510">AA371</f>
        <v>0</v>
      </c>
      <c r="AB369" s="91">
        <f t="shared" si="510"/>
        <v>0</v>
      </c>
      <c r="AC369" s="91">
        <f t="shared" si="510"/>
        <v>0</v>
      </c>
      <c r="AD369" s="91">
        <f t="shared" si="510"/>
        <v>0</v>
      </c>
      <c r="AE369" s="91">
        <f t="shared" si="510"/>
        <v>846</v>
      </c>
      <c r="AF369" s="91">
        <f t="shared" si="510"/>
        <v>0</v>
      </c>
      <c r="AG369" s="13">
        <f>AG371+AG376</f>
        <v>1297</v>
      </c>
      <c r="AH369" s="13">
        <f t="shared" ref="AH369:AL369" si="511">AH371+AH376</f>
        <v>0</v>
      </c>
      <c r="AI369" s="13">
        <f t="shared" si="511"/>
        <v>0</v>
      </c>
      <c r="AJ369" s="13">
        <f t="shared" si="511"/>
        <v>11677</v>
      </c>
      <c r="AK369" s="13">
        <f t="shared" si="511"/>
        <v>13820</v>
      </c>
      <c r="AL369" s="13">
        <f t="shared" si="511"/>
        <v>11677</v>
      </c>
    </row>
    <row r="370" spans="1:38" ht="50.4" hidden="1">
      <c r="A370" s="29" t="s">
        <v>345</v>
      </c>
      <c r="B370" s="9">
        <f>B366</f>
        <v>909</v>
      </c>
      <c r="C370" s="27" t="s">
        <v>147</v>
      </c>
      <c r="D370" s="27" t="s">
        <v>80</v>
      </c>
      <c r="E370" s="49" t="s">
        <v>173</v>
      </c>
      <c r="F370" s="25"/>
      <c r="G370" s="11">
        <f t="shared" ref="G370:V374" si="512">G371</f>
        <v>846</v>
      </c>
      <c r="H370" s="11">
        <f t="shared" si="512"/>
        <v>0</v>
      </c>
      <c r="I370" s="11">
        <f t="shared" si="512"/>
        <v>0</v>
      </c>
      <c r="J370" s="11">
        <f t="shared" si="512"/>
        <v>0</v>
      </c>
      <c r="K370" s="11">
        <f t="shared" si="512"/>
        <v>0</v>
      </c>
      <c r="L370" s="11">
        <f t="shared" si="512"/>
        <v>0</v>
      </c>
      <c r="M370" s="11">
        <f t="shared" si="512"/>
        <v>846</v>
      </c>
      <c r="N370" s="11">
        <f t="shared" si="512"/>
        <v>0</v>
      </c>
      <c r="O370" s="11">
        <f t="shared" si="512"/>
        <v>0</v>
      </c>
      <c r="P370" s="11">
        <f t="shared" si="512"/>
        <v>0</v>
      </c>
      <c r="Q370" s="11">
        <f t="shared" si="512"/>
        <v>0</v>
      </c>
      <c r="R370" s="11">
        <f t="shared" si="512"/>
        <v>0</v>
      </c>
      <c r="S370" s="11">
        <f t="shared" si="512"/>
        <v>846</v>
      </c>
      <c r="T370" s="11">
        <f t="shared" si="512"/>
        <v>0</v>
      </c>
      <c r="U370" s="11">
        <f t="shared" si="512"/>
        <v>0</v>
      </c>
      <c r="V370" s="11">
        <f t="shared" si="512"/>
        <v>0</v>
      </c>
      <c r="W370" s="11">
        <f t="shared" ref="U370:AJ374" si="513">W371</f>
        <v>0</v>
      </c>
      <c r="X370" s="11">
        <f t="shared" si="513"/>
        <v>0</v>
      </c>
      <c r="Y370" s="11">
        <f t="shared" si="513"/>
        <v>846</v>
      </c>
      <c r="Z370" s="11">
        <f t="shared" si="513"/>
        <v>0</v>
      </c>
      <c r="AA370" s="89">
        <f t="shared" si="513"/>
        <v>0</v>
      </c>
      <c r="AB370" s="89">
        <f t="shared" si="513"/>
        <v>0</v>
      </c>
      <c r="AC370" s="89">
        <f t="shared" si="513"/>
        <v>0</v>
      </c>
      <c r="AD370" s="89">
        <f t="shared" si="513"/>
        <v>0</v>
      </c>
      <c r="AE370" s="89">
        <f t="shared" si="513"/>
        <v>846</v>
      </c>
      <c r="AF370" s="89">
        <f t="shared" si="513"/>
        <v>0</v>
      </c>
      <c r="AG370" s="11">
        <f t="shared" si="513"/>
        <v>0</v>
      </c>
      <c r="AH370" s="11">
        <f t="shared" si="513"/>
        <v>0</v>
      </c>
      <c r="AI370" s="11">
        <f t="shared" si="513"/>
        <v>0</v>
      </c>
      <c r="AJ370" s="11">
        <f t="shared" si="513"/>
        <v>0</v>
      </c>
      <c r="AK370" s="11">
        <f t="shared" ref="AG370:AL374" si="514">AK371</f>
        <v>846</v>
      </c>
      <c r="AL370" s="11">
        <f t="shared" si="514"/>
        <v>0</v>
      </c>
    </row>
    <row r="371" spans="1:38" ht="33.6" hidden="1">
      <c r="A371" s="29" t="s">
        <v>599</v>
      </c>
      <c r="B371" s="9">
        <f>B367</f>
        <v>909</v>
      </c>
      <c r="C371" s="27" t="s">
        <v>147</v>
      </c>
      <c r="D371" s="27" t="s">
        <v>80</v>
      </c>
      <c r="E371" s="49" t="s">
        <v>462</v>
      </c>
      <c r="F371" s="27"/>
      <c r="G371" s="9">
        <f t="shared" si="512"/>
        <v>846</v>
      </c>
      <c r="H371" s="9">
        <f t="shared" si="512"/>
        <v>0</v>
      </c>
      <c r="I371" s="9">
        <f t="shared" si="512"/>
        <v>0</v>
      </c>
      <c r="J371" s="9">
        <f t="shared" si="512"/>
        <v>0</v>
      </c>
      <c r="K371" s="9">
        <f t="shared" si="512"/>
        <v>0</v>
      </c>
      <c r="L371" s="9">
        <f t="shared" si="512"/>
        <v>0</v>
      </c>
      <c r="M371" s="9">
        <f t="shared" si="512"/>
        <v>846</v>
      </c>
      <c r="N371" s="9">
        <f t="shared" si="512"/>
        <v>0</v>
      </c>
      <c r="O371" s="9">
        <f t="shared" si="512"/>
        <v>0</v>
      </c>
      <c r="P371" s="9">
        <f t="shared" si="512"/>
        <v>0</v>
      </c>
      <c r="Q371" s="9">
        <f t="shared" si="512"/>
        <v>0</v>
      </c>
      <c r="R371" s="9">
        <f t="shared" si="512"/>
        <v>0</v>
      </c>
      <c r="S371" s="9">
        <f t="shared" si="512"/>
        <v>846</v>
      </c>
      <c r="T371" s="9">
        <f t="shared" si="512"/>
        <v>0</v>
      </c>
      <c r="U371" s="9">
        <f t="shared" si="513"/>
        <v>0</v>
      </c>
      <c r="V371" s="9">
        <f t="shared" si="513"/>
        <v>0</v>
      </c>
      <c r="W371" s="9">
        <f t="shared" si="513"/>
        <v>0</v>
      </c>
      <c r="X371" s="9">
        <f t="shared" si="513"/>
        <v>0</v>
      </c>
      <c r="Y371" s="9">
        <f t="shared" si="513"/>
        <v>846</v>
      </c>
      <c r="Z371" s="9">
        <f t="shared" si="513"/>
        <v>0</v>
      </c>
      <c r="AA371" s="87">
        <f t="shared" si="513"/>
        <v>0</v>
      </c>
      <c r="AB371" s="87">
        <f t="shared" si="513"/>
        <v>0</v>
      </c>
      <c r="AC371" s="87">
        <f t="shared" si="513"/>
        <v>0</v>
      </c>
      <c r="AD371" s="87">
        <f t="shared" si="513"/>
        <v>0</v>
      </c>
      <c r="AE371" s="87">
        <f t="shared" si="513"/>
        <v>846</v>
      </c>
      <c r="AF371" s="87">
        <f t="shared" si="513"/>
        <v>0</v>
      </c>
      <c r="AG371" s="9">
        <f t="shared" si="514"/>
        <v>0</v>
      </c>
      <c r="AH371" s="9">
        <f t="shared" si="514"/>
        <v>0</v>
      </c>
      <c r="AI371" s="9">
        <f t="shared" si="514"/>
        <v>0</v>
      </c>
      <c r="AJ371" s="9">
        <f t="shared" si="514"/>
        <v>0</v>
      </c>
      <c r="AK371" s="9">
        <f t="shared" si="514"/>
        <v>846</v>
      </c>
      <c r="AL371" s="9">
        <f t="shared" si="514"/>
        <v>0</v>
      </c>
    </row>
    <row r="372" spans="1:38" ht="19.5" hidden="1" customHeight="1">
      <c r="A372" s="29" t="s">
        <v>15</v>
      </c>
      <c r="B372" s="9">
        <f>B369</f>
        <v>909</v>
      </c>
      <c r="C372" s="27" t="s">
        <v>147</v>
      </c>
      <c r="D372" s="27" t="s">
        <v>80</v>
      </c>
      <c r="E372" s="49" t="s">
        <v>463</v>
      </c>
      <c r="F372" s="27"/>
      <c r="G372" s="9">
        <f t="shared" si="512"/>
        <v>846</v>
      </c>
      <c r="H372" s="9">
        <f t="shared" si="512"/>
        <v>0</v>
      </c>
      <c r="I372" s="9">
        <f t="shared" si="512"/>
        <v>0</v>
      </c>
      <c r="J372" s="9">
        <f t="shared" si="512"/>
        <v>0</v>
      </c>
      <c r="K372" s="9">
        <f t="shared" si="512"/>
        <v>0</v>
      </c>
      <c r="L372" s="9">
        <f t="shared" si="512"/>
        <v>0</v>
      </c>
      <c r="M372" s="9">
        <f t="shared" si="512"/>
        <v>846</v>
      </c>
      <c r="N372" s="9">
        <f t="shared" si="512"/>
        <v>0</v>
      </c>
      <c r="O372" s="9">
        <f t="shared" si="512"/>
        <v>0</v>
      </c>
      <c r="P372" s="9">
        <f t="shared" si="512"/>
        <v>0</v>
      </c>
      <c r="Q372" s="9">
        <f t="shared" si="512"/>
        <v>0</v>
      </c>
      <c r="R372" s="9">
        <f t="shared" si="512"/>
        <v>0</v>
      </c>
      <c r="S372" s="9">
        <f t="shared" si="512"/>
        <v>846</v>
      </c>
      <c r="T372" s="9">
        <f t="shared" si="512"/>
        <v>0</v>
      </c>
      <c r="U372" s="9">
        <f t="shared" si="513"/>
        <v>0</v>
      </c>
      <c r="V372" s="9">
        <f t="shared" si="513"/>
        <v>0</v>
      </c>
      <c r="W372" s="9">
        <f t="shared" si="513"/>
        <v>0</v>
      </c>
      <c r="X372" s="9">
        <f t="shared" si="513"/>
        <v>0</v>
      </c>
      <c r="Y372" s="9">
        <f t="shared" si="513"/>
        <v>846</v>
      </c>
      <c r="Z372" s="9">
        <f t="shared" si="513"/>
        <v>0</v>
      </c>
      <c r="AA372" s="87">
        <f t="shared" si="513"/>
        <v>0</v>
      </c>
      <c r="AB372" s="87">
        <f t="shared" si="513"/>
        <v>0</v>
      </c>
      <c r="AC372" s="87">
        <f t="shared" si="513"/>
        <v>0</v>
      </c>
      <c r="AD372" s="87">
        <f t="shared" si="513"/>
        <v>0</v>
      </c>
      <c r="AE372" s="87">
        <f t="shared" si="513"/>
        <v>846</v>
      </c>
      <c r="AF372" s="87">
        <f t="shared" si="513"/>
        <v>0</v>
      </c>
      <c r="AG372" s="9">
        <f t="shared" si="514"/>
        <v>0</v>
      </c>
      <c r="AH372" s="9">
        <f t="shared" si="514"/>
        <v>0</v>
      </c>
      <c r="AI372" s="9">
        <f t="shared" si="514"/>
        <v>0</v>
      </c>
      <c r="AJ372" s="9">
        <f t="shared" si="514"/>
        <v>0</v>
      </c>
      <c r="AK372" s="9">
        <f t="shared" si="514"/>
        <v>846</v>
      </c>
      <c r="AL372" s="9">
        <f t="shared" si="514"/>
        <v>0</v>
      </c>
    </row>
    <row r="373" spans="1:38" ht="18" hidden="1" customHeight="1">
      <c r="A373" s="29" t="s">
        <v>330</v>
      </c>
      <c r="B373" s="9">
        <f t="shared" si="505"/>
        <v>909</v>
      </c>
      <c r="C373" s="27" t="s">
        <v>147</v>
      </c>
      <c r="D373" s="27" t="s">
        <v>80</v>
      </c>
      <c r="E373" s="49" t="s">
        <v>465</v>
      </c>
      <c r="F373" s="27"/>
      <c r="G373" s="9">
        <f t="shared" si="512"/>
        <v>846</v>
      </c>
      <c r="H373" s="9">
        <f t="shared" si="512"/>
        <v>0</v>
      </c>
      <c r="I373" s="9">
        <f t="shared" si="512"/>
        <v>0</v>
      </c>
      <c r="J373" s="9">
        <f t="shared" si="512"/>
        <v>0</v>
      </c>
      <c r="K373" s="9">
        <f t="shared" si="512"/>
        <v>0</v>
      </c>
      <c r="L373" s="9">
        <f t="shared" si="512"/>
        <v>0</v>
      </c>
      <c r="M373" s="9">
        <f t="shared" si="512"/>
        <v>846</v>
      </c>
      <c r="N373" s="9">
        <f t="shared" si="512"/>
        <v>0</v>
      </c>
      <c r="O373" s="9">
        <f t="shared" si="512"/>
        <v>0</v>
      </c>
      <c r="P373" s="9">
        <f t="shared" si="512"/>
        <v>0</v>
      </c>
      <c r="Q373" s="9">
        <f t="shared" si="512"/>
        <v>0</v>
      </c>
      <c r="R373" s="9">
        <f t="shared" si="512"/>
        <v>0</v>
      </c>
      <c r="S373" s="9">
        <f t="shared" si="512"/>
        <v>846</v>
      </c>
      <c r="T373" s="9">
        <f t="shared" si="512"/>
        <v>0</v>
      </c>
      <c r="U373" s="9">
        <f t="shared" si="513"/>
        <v>0</v>
      </c>
      <c r="V373" s="9">
        <f t="shared" si="513"/>
        <v>0</v>
      </c>
      <c r="W373" s="9">
        <f t="shared" si="513"/>
        <v>0</v>
      </c>
      <c r="X373" s="9">
        <f t="shared" si="513"/>
        <v>0</v>
      </c>
      <c r="Y373" s="9">
        <f t="shared" si="513"/>
        <v>846</v>
      </c>
      <c r="Z373" s="9">
        <f t="shared" si="513"/>
        <v>0</v>
      </c>
      <c r="AA373" s="87">
        <f t="shared" si="513"/>
        <v>0</v>
      </c>
      <c r="AB373" s="87">
        <f t="shared" si="513"/>
        <v>0</v>
      </c>
      <c r="AC373" s="87">
        <f t="shared" si="513"/>
        <v>0</v>
      </c>
      <c r="AD373" s="87">
        <f t="shared" si="513"/>
        <v>0</v>
      </c>
      <c r="AE373" s="87">
        <f t="shared" si="513"/>
        <v>846</v>
      </c>
      <c r="AF373" s="87">
        <f t="shared" si="513"/>
        <v>0</v>
      </c>
      <c r="AG373" s="9">
        <f t="shared" si="514"/>
        <v>0</v>
      </c>
      <c r="AH373" s="9">
        <f t="shared" si="514"/>
        <v>0</v>
      </c>
      <c r="AI373" s="9">
        <f t="shared" si="514"/>
        <v>0</v>
      </c>
      <c r="AJ373" s="9">
        <f t="shared" si="514"/>
        <v>0</v>
      </c>
      <c r="AK373" s="9">
        <f t="shared" si="514"/>
        <v>846</v>
      </c>
      <c r="AL373" s="9">
        <f t="shared" si="514"/>
        <v>0</v>
      </c>
    </row>
    <row r="374" spans="1:38" ht="33.6" hidden="1">
      <c r="A374" s="26" t="s">
        <v>244</v>
      </c>
      <c r="B374" s="9">
        <f t="shared" si="505"/>
        <v>909</v>
      </c>
      <c r="C374" s="27" t="s">
        <v>147</v>
      </c>
      <c r="D374" s="27" t="s">
        <v>80</v>
      </c>
      <c r="E374" s="49" t="s">
        <v>465</v>
      </c>
      <c r="F374" s="27" t="s">
        <v>31</v>
      </c>
      <c r="G374" s="9">
        <f t="shared" si="512"/>
        <v>846</v>
      </c>
      <c r="H374" s="9">
        <f t="shared" si="512"/>
        <v>0</v>
      </c>
      <c r="I374" s="9">
        <f t="shared" si="512"/>
        <v>0</v>
      </c>
      <c r="J374" s="9">
        <f t="shared" si="512"/>
        <v>0</v>
      </c>
      <c r="K374" s="9">
        <f t="shared" si="512"/>
        <v>0</v>
      </c>
      <c r="L374" s="9">
        <f t="shared" si="512"/>
        <v>0</v>
      </c>
      <c r="M374" s="9">
        <f t="shared" si="512"/>
        <v>846</v>
      </c>
      <c r="N374" s="9">
        <f t="shared" si="512"/>
        <v>0</v>
      </c>
      <c r="O374" s="9">
        <f t="shared" si="512"/>
        <v>0</v>
      </c>
      <c r="P374" s="9">
        <f t="shared" si="512"/>
        <v>0</v>
      </c>
      <c r="Q374" s="9">
        <f t="shared" si="512"/>
        <v>0</v>
      </c>
      <c r="R374" s="9">
        <f t="shared" si="512"/>
        <v>0</v>
      </c>
      <c r="S374" s="9">
        <f t="shared" si="512"/>
        <v>846</v>
      </c>
      <c r="T374" s="9">
        <f t="shared" si="512"/>
        <v>0</v>
      </c>
      <c r="U374" s="9">
        <f t="shared" si="513"/>
        <v>0</v>
      </c>
      <c r="V374" s="9">
        <f t="shared" si="513"/>
        <v>0</v>
      </c>
      <c r="W374" s="9">
        <f t="shared" si="513"/>
        <v>0</v>
      </c>
      <c r="X374" s="9">
        <f t="shared" si="513"/>
        <v>0</v>
      </c>
      <c r="Y374" s="9">
        <f t="shared" si="513"/>
        <v>846</v>
      </c>
      <c r="Z374" s="9">
        <f t="shared" si="513"/>
        <v>0</v>
      </c>
      <c r="AA374" s="87">
        <f t="shared" si="513"/>
        <v>0</v>
      </c>
      <c r="AB374" s="87">
        <f t="shared" si="513"/>
        <v>0</v>
      </c>
      <c r="AC374" s="87">
        <f t="shared" si="513"/>
        <v>0</v>
      </c>
      <c r="AD374" s="87">
        <f t="shared" si="513"/>
        <v>0</v>
      </c>
      <c r="AE374" s="87">
        <f t="shared" si="513"/>
        <v>846</v>
      </c>
      <c r="AF374" s="87">
        <f t="shared" si="513"/>
        <v>0</v>
      </c>
      <c r="AG374" s="9">
        <f t="shared" si="514"/>
        <v>0</v>
      </c>
      <c r="AH374" s="9">
        <f t="shared" si="514"/>
        <v>0</v>
      </c>
      <c r="AI374" s="9">
        <f t="shared" si="514"/>
        <v>0</v>
      </c>
      <c r="AJ374" s="9">
        <f t="shared" si="514"/>
        <v>0</v>
      </c>
      <c r="AK374" s="9">
        <f t="shared" si="514"/>
        <v>846</v>
      </c>
      <c r="AL374" s="9">
        <f t="shared" si="514"/>
        <v>0</v>
      </c>
    </row>
    <row r="375" spans="1:38" ht="33.6" hidden="1">
      <c r="A375" s="29" t="s">
        <v>37</v>
      </c>
      <c r="B375" s="9">
        <f t="shared" si="505"/>
        <v>909</v>
      </c>
      <c r="C375" s="27" t="s">
        <v>147</v>
      </c>
      <c r="D375" s="27" t="s">
        <v>80</v>
      </c>
      <c r="E375" s="49" t="s">
        <v>465</v>
      </c>
      <c r="F375" s="27" t="s">
        <v>38</v>
      </c>
      <c r="G375" s="9">
        <v>846</v>
      </c>
      <c r="H375" s="9"/>
      <c r="I375" s="9"/>
      <c r="J375" s="9"/>
      <c r="K375" s="9"/>
      <c r="L375" s="9"/>
      <c r="M375" s="9">
        <f>G375+I375+J375+K375+L375</f>
        <v>846</v>
      </c>
      <c r="N375" s="10">
        <f>H375+L375</f>
        <v>0</v>
      </c>
      <c r="O375" s="9"/>
      <c r="P375" s="9"/>
      <c r="Q375" s="9"/>
      <c r="R375" s="9"/>
      <c r="S375" s="9">
        <f>M375+O375+P375+Q375+R375</f>
        <v>846</v>
      </c>
      <c r="T375" s="10">
        <f>N375+R375</f>
        <v>0</v>
      </c>
      <c r="U375" s="9"/>
      <c r="V375" s="9"/>
      <c r="W375" s="9"/>
      <c r="X375" s="9"/>
      <c r="Y375" s="9">
        <f>S375+U375+V375+W375+X375</f>
        <v>846</v>
      </c>
      <c r="Z375" s="10">
        <f>T375+X375</f>
        <v>0</v>
      </c>
      <c r="AA375" s="87"/>
      <c r="AB375" s="87"/>
      <c r="AC375" s="87"/>
      <c r="AD375" s="87"/>
      <c r="AE375" s="87">
        <f>Y375+AA375+AB375+AC375+AD375</f>
        <v>846</v>
      </c>
      <c r="AF375" s="88">
        <f>Z375+AD375</f>
        <v>0</v>
      </c>
      <c r="AG375" s="9"/>
      <c r="AH375" s="9"/>
      <c r="AI375" s="9"/>
      <c r="AJ375" s="9"/>
      <c r="AK375" s="9">
        <f>AE375+AG375+AH375+AI375+AJ375</f>
        <v>846</v>
      </c>
      <c r="AL375" s="10">
        <f>AF375+AJ375</f>
        <v>0</v>
      </c>
    </row>
    <row r="376" spans="1:38" ht="34.799999999999997" hidden="1">
      <c r="A376" s="26" t="s">
        <v>632</v>
      </c>
      <c r="B376" s="9">
        <f t="shared" si="505"/>
        <v>909</v>
      </c>
      <c r="C376" s="27" t="s">
        <v>147</v>
      </c>
      <c r="D376" s="27" t="s">
        <v>80</v>
      </c>
      <c r="E376" s="27" t="s">
        <v>631</v>
      </c>
      <c r="F376" s="27"/>
      <c r="G376" s="9"/>
      <c r="H376" s="9"/>
      <c r="I376" s="9"/>
      <c r="J376" s="9"/>
      <c r="K376" s="9"/>
      <c r="L376" s="9"/>
      <c r="M376" s="9"/>
      <c r="N376" s="10"/>
      <c r="O376" s="9"/>
      <c r="P376" s="9"/>
      <c r="Q376" s="9"/>
      <c r="R376" s="9"/>
      <c r="S376" s="9"/>
      <c r="T376" s="10"/>
      <c r="U376" s="9"/>
      <c r="V376" s="9"/>
      <c r="W376" s="9"/>
      <c r="X376" s="9"/>
      <c r="Y376" s="9"/>
      <c r="Z376" s="10"/>
      <c r="AA376" s="9"/>
      <c r="AB376" s="9"/>
      <c r="AC376" s="9"/>
      <c r="AD376" s="9"/>
      <c r="AE376" s="9"/>
      <c r="AF376" s="10"/>
      <c r="AG376" s="9">
        <f>AG377</f>
        <v>1297</v>
      </c>
      <c r="AH376" s="9">
        <f t="shared" ref="AH376:AL378" si="515">AH377</f>
        <v>0</v>
      </c>
      <c r="AI376" s="9">
        <f t="shared" si="515"/>
        <v>0</v>
      </c>
      <c r="AJ376" s="9">
        <f t="shared" si="515"/>
        <v>11677</v>
      </c>
      <c r="AK376" s="9">
        <f t="shared" si="515"/>
        <v>12974</v>
      </c>
      <c r="AL376" s="9">
        <f t="shared" si="515"/>
        <v>11677</v>
      </c>
    </row>
    <row r="377" spans="1:38" ht="50.4" hidden="1">
      <c r="A377" s="26" t="s">
        <v>708</v>
      </c>
      <c r="B377" s="9">
        <f t="shared" si="505"/>
        <v>909</v>
      </c>
      <c r="C377" s="27" t="s">
        <v>147</v>
      </c>
      <c r="D377" s="27" t="s">
        <v>80</v>
      </c>
      <c r="E377" s="27" t="s">
        <v>707</v>
      </c>
      <c r="F377" s="27"/>
      <c r="G377" s="9"/>
      <c r="H377" s="9"/>
      <c r="I377" s="9"/>
      <c r="J377" s="9"/>
      <c r="K377" s="9"/>
      <c r="L377" s="9"/>
      <c r="M377" s="9"/>
      <c r="N377" s="10"/>
      <c r="O377" s="9"/>
      <c r="P377" s="9"/>
      <c r="Q377" s="9"/>
      <c r="R377" s="9"/>
      <c r="S377" s="9"/>
      <c r="T377" s="10"/>
      <c r="U377" s="9"/>
      <c r="V377" s="9"/>
      <c r="W377" s="9"/>
      <c r="X377" s="9"/>
      <c r="Y377" s="9"/>
      <c r="Z377" s="10"/>
      <c r="AA377" s="9"/>
      <c r="AB377" s="9"/>
      <c r="AC377" s="9"/>
      <c r="AD377" s="9"/>
      <c r="AE377" s="9"/>
      <c r="AF377" s="10"/>
      <c r="AG377" s="9">
        <f>AG378</f>
        <v>1297</v>
      </c>
      <c r="AH377" s="9">
        <f t="shared" si="515"/>
        <v>0</v>
      </c>
      <c r="AI377" s="9">
        <f t="shared" si="515"/>
        <v>0</v>
      </c>
      <c r="AJ377" s="9">
        <f t="shared" si="515"/>
        <v>11677</v>
      </c>
      <c r="AK377" s="9">
        <f t="shared" si="515"/>
        <v>12974</v>
      </c>
      <c r="AL377" s="9">
        <f t="shared" si="515"/>
        <v>11677</v>
      </c>
    </row>
    <row r="378" spans="1:38" ht="33.6" hidden="1">
      <c r="A378" s="26" t="s">
        <v>244</v>
      </c>
      <c r="B378" s="9">
        <f t="shared" si="505"/>
        <v>909</v>
      </c>
      <c r="C378" s="27" t="s">
        <v>147</v>
      </c>
      <c r="D378" s="27" t="s">
        <v>80</v>
      </c>
      <c r="E378" s="27" t="s">
        <v>707</v>
      </c>
      <c r="F378" s="27" t="s">
        <v>31</v>
      </c>
      <c r="G378" s="9"/>
      <c r="H378" s="9"/>
      <c r="I378" s="9"/>
      <c r="J378" s="9"/>
      <c r="K378" s="9"/>
      <c r="L378" s="9"/>
      <c r="M378" s="9"/>
      <c r="N378" s="10"/>
      <c r="O378" s="9"/>
      <c r="P378" s="9"/>
      <c r="Q378" s="9"/>
      <c r="R378" s="9"/>
      <c r="S378" s="9"/>
      <c r="T378" s="10"/>
      <c r="U378" s="9"/>
      <c r="V378" s="9"/>
      <c r="W378" s="9"/>
      <c r="X378" s="9"/>
      <c r="Y378" s="9"/>
      <c r="Z378" s="10"/>
      <c r="AA378" s="9"/>
      <c r="AB378" s="9"/>
      <c r="AC378" s="9"/>
      <c r="AD378" s="9"/>
      <c r="AE378" s="9"/>
      <c r="AF378" s="10"/>
      <c r="AG378" s="9">
        <f>AG379</f>
        <v>1297</v>
      </c>
      <c r="AH378" s="9">
        <f t="shared" si="515"/>
        <v>0</v>
      </c>
      <c r="AI378" s="9">
        <f t="shared" si="515"/>
        <v>0</v>
      </c>
      <c r="AJ378" s="9">
        <f t="shared" si="515"/>
        <v>11677</v>
      </c>
      <c r="AK378" s="9">
        <f t="shared" si="515"/>
        <v>12974</v>
      </c>
      <c r="AL378" s="9">
        <f t="shared" si="515"/>
        <v>11677</v>
      </c>
    </row>
    <row r="379" spans="1:38" ht="33.6" hidden="1">
      <c r="A379" s="26" t="s">
        <v>37</v>
      </c>
      <c r="B379" s="9">
        <f t="shared" si="505"/>
        <v>909</v>
      </c>
      <c r="C379" s="27" t="s">
        <v>147</v>
      </c>
      <c r="D379" s="27" t="s">
        <v>80</v>
      </c>
      <c r="E379" s="27" t="s">
        <v>707</v>
      </c>
      <c r="F379" s="27" t="s">
        <v>38</v>
      </c>
      <c r="G379" s="9"/>
      <c r="H379" s="9"/>
      <c r="I379" s="9"/>
      <c r="J379" s="9"/>
      <c r="K379" s="9"/>
      <c r="L379" s="9"/>
      <c r="M379" s="9"/>
      <c r="N379" s="10"/>
      <c r="O379" s="9"/>
      <c r="P379" s="9"/>
      <c r="Q379" s="9"/>
      <c r="R379" s="9"/>
      <c r="S379" s="9"/>
      <c r="T379" s="10"/>
      <c r="U379" s="9"/>
      <c r="V379" s="9"/>
      <c r="W379" s="9"/>
      <c r="X379" s="9"/>
      <c r="Y379" s="9"/>
      <c r="Z379" s="10"/>
      <c r="AA379" s="9"/>
      <c r="AB379" s="9"/>
      <c r="AC379" s="9"/>
      <c r="AD379" s="9"/>
      <c r="AE379" s="9"/>
      <c r="AF379" s="10"/>
      <c r="AG379" s="9">
        <v>1297</v>
      </c>
      <c r="AH379" s="9"/>
      <c r="AI379" s="9"/>
      <c r="AJ379" s="9">
        <v>11677</v>
      </c>
      <c r="AK379" s="9">
        <f>AE379+AG379+AH379+AI379+AJ379</f>
        <v>12974</v>
      </c>
      <c r="AL379" s="9">
        <f>AF379+AJ379</f>
        <v>11677</v>
      </c>
    </row>
    <row r="380" spans="1:38" hidden="1">
      <c r="A380" s="29"/>
      <c r="B380" s="9"/>
      <c r="C380" s="27"/>
      <c r="D380" s="27"/>
      <c r="E380" s="49"/>
      <c r="F380" s="27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87"/>
      <c r="AB380" s="87"/>
      <c r="AC380" s="87"/>
      <c r="AD380" s="87"/>
      <c r="AE380" s="87"/>
      <c r="AF380" s="87"/>
      <c r="AG380" s="9"/>
      <c r="AH380" s="9"/>
      <c r="AI380" s="9"/>
      <c r="AJ380" s="9"/>
      <c r="AK380" s="9"/>
      <c r="AL380" s="9"/>
    </row>
    <row r="381" spans="1:38" ht="42.75" hidden="1" customHeight="1">
      <c r="A381" s="40" t="s">
        <v>486</v>
      </c>
      <c r="B381" s="30">
        <v>910</v>
      </c>
      <c r="C381" s="22"/>
      <c r="D381" s="22"/>
      <c r="E381" s="22"/>
      <c r="F381" s="22"/>
      <c r="G381" s="12">
        <f>G383+G400</f>
        <v>34637</v>
      </c>
      <c r="H381" s="12">
        <f>H383+H400</f>
        <v>0</v>
      </c>
      <c r="I381" s="12">
        <f t="shared" ref="I381:N381" si="516">I383+I400</f>
        <v>0</v>
      </c>
      <c r="J381" s="12">
        <f t="shared" si="516"/>
        <v>499</v>
      </c>
      <c r="K381" s="12">
        <f t="shared" si="516"/>
        <v>0</v>
      </c>
      <c r="L381" s="12">
        <f t="shared" si="516"/>
        <v>0</v>
      </c>
      <c r="M381" s="12">
        <f t="shared" si="516"/>
        <v>35136</v>
      </c>
      <c r="N381" s="12">
        <f t="shared" si="516"/>
        <v>0</v>
      </c>
      <c r="O381" s="12">
        <f t="shared" ref="O381:T381" si="517">O383+O400</f>
        <v>0</v>
      </c>
      <c r="P381" s="12">
        <f t="shared" si="517"/>
        <v>0</v>
      </c>
      <c r="Q381" s="12">
        <f t="shared" si="517"/>
        <v>0</v>
      </c>
      <c r="R381" s="12">
        <f t="shared" si="517"/>
        <v>0</v>
      </c>
      <c r="S381" s="12">
        <f t="shared" si="517"/>
        <v>35136</v>
      </c>
      <c r="T381" s="12">
        <f t="shared" si="517"/>
        <v>0</v>
      </c>
      <c r="U381" s="12">
        <f t="shared" ref="U381:Z381" si="518">U383+U400</f>
        <v>0</v>
      </c>
      <c r="V381" s="12">
        <f t="shared" si="518"/>
        <v>174</v>
      </c>
      <c r="W381" s="12">
        <f t="shared" si="518"/>
        <v>0</v>
      </c>
      <c r="X381" s="12">
        <f t="shared" si="518"/>
        <v>0</v>
      </c>
      <c r="Y381" s="12">
        <f t="shared" si="518"/>
        <v>35310</v>
      </c>
      <c r="Z381" s="12">
        <f t="shared" si="518"/>
        <v>0</v>
      </c>
      <c r="AA381" s="90">
        <f t="shared" ref="AA381:AF381" si="519">AA383+AA400</f>
        <v>0</v>
      </c>
      <c r="AB381" s="90">
        <f t="shared" si="519"/>
        <v>0</v>
      </c>
      <c r="AC381" s="90">
        <f t="shared" si="519"/>
        <v>0</v>
      </c>
      <c r="AD381" s="90">
        <f t="shared" si="519"/>
        <v>0</v>
      </c>
      <c r="AE381" s="90">
        <f t="shared" si="519"/>
        <v>35310</v>
      </c>
      <c r="AF381" s="90">
        <f t="shared" si="519"/>
        <v>0</v>
      </c>
      <c r="AG381" s="12">
        <f t="shared" ref="AG381:AL381" si="520">AG383+AG400</f>
        <v>0</v>
      </c>
      <c r="AH381" s="12">
        <f t="shared" si="520"/>
        <v>0</v>
      </c>
      <c r="AI381" s="12">
        <f t="shared" si="520"/>
        <v>0</v>
      </c>
      <c r="AJ381" s="12">
        <f t="shared" si="520"/>
        <v>38760</v>
      </c>
      <c r="AK381" s="12">
        <f t="shared" si="520"/>
        <v>74070</v>
      </c>
      <c r="AL381" s="12">
        <f t="shared" si="520"/>
        <v>38760</v>
      </c>
    </row>
    <row r="382" spans="1:38" ht="18.75" hidden="1" customHeight="1">
      <c r="A382" s="40"/>
      <c r="B382" s="30"/>
      <c r="C382" s="22"/>
      <c r="D382" s="22"/>
      <c r="E382" s="22"/>
      <c r="F382" s="2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90"/>
      <c r="AB382" s="90"/>
      <c r="AC382" s="90"/>
      <c r="AD382" s="90"/>
      <c r="AE382" s="90"/>
      <c r="AF382" s="90"/>
      <c r="AG382" s="12"/>
      <c r="AH382" s="12"/>
      <c r="AI382" s="12"/>
      <c r="AJ382" s="12"/>
      <c r="AK382" s="12"/>
      <c r="AL382" s="12"/>
    </row>
    <row r="383" spans="1:38" ht="17.399999999999999" hidden="1">
      <c r="A383" s="41" t="s">
        <v>59</v>
      </c>
      <c r="B383" s="25">
        <f>B381</f>
        <v>910</v>
      </c>
      <c r="C383" s="25" t="s">
        <v>22</v>
      </c>
      <c r="D383" s="25" t="s">
        <v>60</v>
      </c>
      <c r="E383" s="25"/>
      <c r="F383" s="25"/>
      <c r="G383" s="13">
        <f>G384+G389+G394</f>
        <v>7353</v>
      </c>
      <c r="H383" s="13">
        <f>H384+H389+H394</f>
        <v>0</v>
      </c>
      <c r="I383" s="13">
        <f t="shared" ref="I383:N383" si="521">I384+I389+I394</f>
        <v>0</v>
      </c>
      <c r="J383" s="13">
        <f t="shared" si="521"/>
        <v>0</v>
      </c>
      <c r="K383" s="13">
        <f t="shared" si="521"/>
        <v>0</v>
      </c>
      <c r="L383" s="13">
        <f t="shared" si="521"/>
        <v>0</v>
      </c>
      <c r="M383" s="13">
        <f t="shared" si="521"/>
        <v>7353</v>
      </c>
      <c r="N383" s="13">
        <f t="shared" si="521"/>
        <v>0</v>
      </c>
      <c r="O383" s="13">
        <f t="shared" ref="O383:T383" si="522">O384+O389+O394</f>
        <v>0</v>
      </c>
      <c r="P383" s="13">
        <f t="shared" si="522"/>
        <v>0</v>
      </c>
      <c r="Q383" s="13">
        <f t="shared" si="522"/>
        <v>0</v>
      </c>
      <c r="R383" s="13">
        <f t="shared" si="522"/>
        <v>0</v>
      </c>
      <c r="S383" s="13">
        <f t="shared" si="522"/>
        <v>7353</v>
      </c>
      <c r="T383" s="13">
        <f t="shared" si="522"/>
        <v>0</v>
      </c>
      <c r="U383" s="13">
        <f t="shared" ref="U383:Z383" si="523">U384+U389+U394</f>
        <v>0</v>
      </c>
      <c r="V383" s="13">
        <f t="shared" si="523"/>
        <v>0</v>
      </c>
      <c r="W383" s="13">
        <f t="shared" si="523"/>
        <v>0</v>
      </c>
      <c r="X383" s="13">
        <f t="shared" si="523"/>
        <v>0</v>
      </c>
      <c r="Y383" s="13">
        <f t="shared" si="523"/>
        <v>7353</v>
      </c>
      <c r="Z383" s="13">
        <f t="shared" si="523"/>
        <v>0</v>
      </c>
      <c r="AA383" s="91">
        <f t="shared" ref="AA383:AF383" si="524">AA384+AA389+AA394</f>
        <v>0</v>
      </c>
      <c r="AB383" s="91">
        <f t="shared" si="524"/>
        <v>0</v>
      </c>
      <c r="AC383" s="91">
        <f t="shared" si="524"/>
        <v>0</v>
      </c>
      <c r="AD383" s="91">
        <f t="shared" si="524"/>
        <v>0</v>
      </c>
      <c r="AE383" s="91">
        <f t="shared" si="524"/>
        <v>7353</v>
      </c>
      <c r="AF383" s="91">
        <f t="shared" si="524"/>
        <v>0</v>
      </c>
      <c r="AG383" s="13">
        <f t="shared" ref="AG383:AL383" si="525">AG384+AG389+AG394</f>
        <v>0</v>
      </c>
      <c r="AH383" s="13">
        <f t="shared" si="525"/>
        <v>0</v>
      </c>
      <c r="AI383" s="13">
        <f t="shared" si="525"/>
        <v>0</v>
      </c>
      <c r="AJ383" s="13">
        <f t="shared" si="525"/>
        <v>0</v>
      </c>
      <c r="AK383" s="13">
        <f t="shared" si="525"/>
        <v>7353</v>
      </c>
      <c r="AL383" s="13">
        <f t="shared" si="525"/>
        <v>0</v>
      </c>
    </row>
    <row r="384" spans="1:38" ht="50.4" hidden="1">
      <c r="A384" s="29" t="s">
        <v>595</v>
      </c>
      <c r="B384" s="27">
        <f>B400</f>
        <v>910</v>
      </c>
      <c r="C384" s="27" t="s">
        <v>22</v>
      </c>
      <c r="D384" s="27" t="s">
        <v>60</v>
      </c>
      <c r="E384" s="27" t="s">
        <v>70</v>
      </c>
      <c r="F384" s="27"/>
      <c r="G384" s="9">
        <f t="shared" ref="G384:V387" si="526">G385</f>
        <v>1710</v>
      </c>
      <c r="H384" s="9">
        <f t="shared" si="526"/>
        <v>0</v>
      </c>
      <c r="I384" s="9">
        <f t="shared" si="526"/>
        <v>0</v>
      </c>
      <c r="J384" s="9">
        <f t="shared" si="526"/>
        <v>0</v>
      </c>
      <c r="K384" s="9">
        <f t="shared" si="526"/>
        <v>0</v>
      </c>
      <c r="L384" s="9">
        <f t="shared" si="526"/>
        <v>0</v>
      </c>
      <c r="M384" s="9">
        <f t="shared" si="526"/>
        <v>1710</v>
      </c>
      <c r="N384" s="9">
        <f t="shared" si="526"/>
        <v>0</v>
      </c>
      <c r="O384" s="9">
        <f t="shared" si="526"/>
        <v>0</v>
      </c>
      <c r="P384" s="9">
        <f t="shared" si="526"/>
        <v>0</v>
      </c>
      <c r="Q384" s="9">
        <f t="shared" si="526"/>
        <v>0</v>
      </c>
      <c r="R384" s="9">
        <f t="shared" si="526"/>
        <v>0</v>
      </c>
      <c r="S384" s="9">
        <f t="shared" si="526"/>
        <v>1710</v>
      </c>
      <c r="T384" s="9">
        <f t="shared" si="526"/>
        <v>0</v>
      </c>
      <c r="U384" s="9">
        <f t="shared" si="526"/>
        <v>0</v>
      </c>
      <c r="V384" s="9">
        <f t="shared" si="526"/>
        <v>0</v>
      </c>
      <c r="W384" s="9">
        <f t="shared" ref="U384:AJ387" si="527">W385</f>
        <v>0</v>
      </c>
      <c r="X384" s="9">
        <f t="shared" si="527"/>
        <v>0</v>
      </c>
      <c r="Y384" s="9">
        <f t="shared" si="527"/>
        <v>1710</v>
      </c>
      <c r="Z384" s="9">
        <f t="shared" si="527"/>
        <v>0</v>
      </c>
      <c r="AA384" s="87">
        <f t="shared" si="527"/>
        <v>0</v>
      </c>
      <c r="AB384" s="87">
        <f t="shared" si="527"/>
        <v>0</v>
      </c>
      <c r="AC384" s="87">
        <f t="shared" si="527"/>
        <v>0</v>
      </c>
      <c r="AD384" s="87">
        <f t="shared" si="527"/>
        <v>0</v>
      </c>
      <c r="AE384" s="87">
        <f t="shared" si="527"/>
        <v>1710</v>
      </c>
      <c r="AF384" s="87">
        <f t="shared" si="527"/>
        <v>0</v>
      </c>
      <c r="AG384" s="9">
        <f t="shared" si="527"/>
        <v>0</v>
      </c>
      <c r="AH384" s="9">
        <f t="shared" si="527"/>
        <v>0</v>
      </c>
      <c r="AI384" s="9">
        <f t="shared" si="527"/>
        <v>0</v>
      </c>
      <c r="AJ384" s="9">
        <f t="shared" si="527"/>
        <v>0</v>
      </c>
      <c r="AK384" s="9">
        <f t="shared" ref="AG384:AL387" si="528">AK385</f>
        <v>1710</v>
      </c>
      <c r="AL384" s="9">
        <f t="shared" si="528"/>
        <v>0</v>
      </c>
    </row>
    <row r="385" spans="1:38" ht="19.5" hidden="1" customHeight="1">
      <c r="A385" s="29" t="s">
        <v>15</v>
      </c>
      <c r="B385" s="27">
        <f>B401</f>
        <v>910</v>
      </c>
      <c r="C385" s="27" t="s">
        <v>22</v>
      </c>
      <c r="D385" s="27" t="s">
        <v>60</v>
      </c>
      <c r="E385" s="27" t="s">
        <v>71</v>
      </c>
      <c r="F385" s="27"/>
      <c r="G385" s="9">
        <f t="shared" si="526"/>
        <v>1710</v>
      </c>
      <c r="H385" s="9">
        <f t="shared" si="526"/>
        <v>0</v>
      </c>
      <c r="I385" s="9">
        <f t="shared" si="526"/>
        <v>0</v>
      </c>
      <c r="J385" s="9">
        <f t="shared" si="526"/>
        <v>0</v>
      </c>
      <c r="K385" s="9">
        <f t="shared" si="526"/>
        <v>0</v>
      </c>
      <c r="L385" s="9">
        <f t="shared" si="526"/>
        <v>0</v>
      </c>
      <c r="M385" s="9">
        <f t="shared" si="526"/>
        <v>1710</v>
      </c>
      <c r="N385" s="9">
        <f t="shared" si="526"/>
        <v>0</v>
      </c>
      <c r="O385" s="9">
        <f t="shared" si="526"/>
        <v>0</v>
      </c>
      <c r="P385" s="9">
        <f t="shared" si="526"/>
        <v>0</v>
      </c>
      <c r="Q385" s="9">
        <f t="shared" si="526"/>
        <v>0</v>
      </c>
      <c r="R385" s="9">
        <f t="shared" si="526"/>
        <v>0</v>
      </c>
      <c r="S385" s="9">
        <f t="shared" si="526"/>
        <v>1710</v>
      </c>
      <c r="T385" s="9">
        <f t="shared" si="526"/>
        <v>0</v>
      </c>
      <c r="U385" s="9">
        <f t="shared" si="527"/>
        <v>0</v>
      </c>
      <c r="V385" s="9">
        <f t="shared" si="527"/>
        <v>0</v>
      </c>
      <c r="W385" s="9">
        <f t="shared" si="527"/>
        <v>0</v>
      </c>
      <c r="X385" s="9">
        <f t="shared" si="527"/>
        <v>0</v>
      </c>
      <c r="Y385" s="9">
        <f t="shared" si="527"/>
        <v>1710</v>
      </c>
      <c r="Z385" s="9">
        <f t="shared" si="527"/>
        <v>0</v>
      </c>
      <c r="AA385" s="87">
        <f t="shared" si="527"/>
        <v>0</v>
      </c>
      <c r="AB385" s="87">
        <f t="shared" si="527"/>
        <v>0</v>
      </c>
      <c r="AC385" s="87">
        <f t="shared" si="527"/>
        <v>0</v>
      </c>
      <c r="AD385" s="87">
        <f t="shared" si="527"/>
        <v>0</v>
      </c>
      <c r="AE385" s="87">
        <f t="shared" si="527"/>
        <v>1710</v>
      </c>
      <c r="AF385" s="87">
        <f t="shared" si="527"/>
        <v>0</v>
      </c>
      <c r="AG385" s="9">
        <f t="shared" si="528"/>
        <v>0</v>
      </c>
      <c r="AH385" s="9">
        <f t="shared" si="528"/>
        <v>0</v>
      </c>
      <c r="AI385" s="9">
        <f t="shared" si="528"/>
        <v>0</v>
      </c>
      <c r="AJ385" s="9">
        <f t="shared" si="528"/>
        <v>0</v>
      </c>
      <c r="AK385" s="9">
        <f t="shared" si="528"/>
        <v>1710</v>
      </c>
      <c r="AL385" s="9">
        <f t="shared" si="528"/>
        <v>0</v>
      </c>
    </row>
    <row r="386" spans="1:38" ht="33.6" hidden="1">
      <c r="A386" s="50" t="s">
        <v>72</v>
      </c>
      <c r="B386" s="27">
        <f>B402</f>
        <v>910</v>
      </c>
      <c r="C386" s="27" t="s">
        <v>22</v>
      </c>
      <c r="D386" s="27" t="s">
        <v>60</v>
      </c>
      <c r="E386" s="27" t="s">
        <v>73</v>
      </c>
      <c r="F386" s="27"/>
      <c r="G386" s="9">
        <f t="shared" si="526"/>
        <v>1710</v>
      </c>
      <c r="H386" s="9">
        <f t="shared" si="526"/>
        <v>0</v>
      </c>
      <c r="I386" s="9">
        <f t="shared" si="526"/>
        <v>0</v>
      </c>
      <c r="J386" s="9">
        <f t="shared" si="526"/>
        <v>0</v>
      </c>
      <c r="K386" s="9">
        <f t="shared" si="526"/>
        <v>0</v>
      </c>
      <c r="L386" s="9">
        <f t="shared" si="526"/>
        <v>0</v>
      </c>
      <c r="M386" s="9">
        <f t="shared" si="526"/>
        <v>1710</v>
      </c>
      <c r="N386" s="9">
        <f t="shared" si="526"/>
        <v>0</v>
      </c>
      <c r="O386" s="9">
        <f t="shared" si="526"/>
        <v>0</v>
      </c>
      <c r="P386" s="9">
        <f t="shared" si="526"/>
        <v>0</v>
      </c>
      <c r="Q386" s="9">
        <f t="shared" si="526"/>
        <v>0</v>
      </c>
      <c r="R386" s="9">
        <f t="shared" si="526"/>
        <v>0</v>
      </c>
      <c r="S386" s="9">
        <f t="shared" si="526"/>
        <v>1710</v>
      </c>
      <c r="T386" s="9">
        <f t="shared" si="526"/>
        <v>0</v>
      </c>
      <c r="U386" s="9">
        <f t="shared" si="527"/>
        <v>0</v>
      </c>
      <c r="V386" s="9">
        <f t="shared" si="527"/>
        <v>0</v>
      </c>
      <c r="W386" s="9">
        <f t="shared" si="527"/>
        <v>0</v>
      </c>
      <c r="X386" s="9">
        <f t="shared" si="527"/>
        <v>0</v>
      </c>
      <c r="Y386" s="9">
        <f t="shared" si="527"/>
        <v>1710</v>
      </c>
      <c r="Z386" s="9">
        <f t="shared" si="527"/>
        <v>0</v>
      </c>
      <c r="AA386" s="87">
        <f t="shared" si="527"/>
        <v>0</v>
      </c>
      <c r="AB386" s="87">
        <f t="shared" si="527"/>
        <v>0</v>
      </c>
      <c r="AC386" s="87">
        <f t="shared" si="527"/>
        <v>0</v>
      </c>
      <c r="AD386" s="87">
        <f t="shared" si="527"/>
        <v>0</v>
      </c>
      <c r="AE386" s="87">
        <f t="shared" si="527"/>
        <v>1710</v>
      </c>
      <c r="AF386" s="87">
        <f t="shared" si="527"/>
        <v>0</v>
      </c>
      <c r="AG386" s="9">
        <f t="shared" si="528"/>
        <v>0</v>
      </c>
      <c r="AH386" s="9">
        <f t="shared" si="528"/>
        <v>0</v>
      </c>
      <c r="AI386" s="9">
        <f t="shared" si="528"/>
        <v>0</v>
      </c>
      <c r="AJ386" s="9">
        <f t="shared" si="528"/>
        <v>0</v>
      </c>
      <c r="AK386" s="9">
        <f t="shared" si="528"/>
        <v>1710</v>
      </c>
      <c r="AL386" s="9">
        <f t="shared" si="528"/>
        <v>0</v>
      </c>
    </row>
    <row r="387" spans="1:38" ht="33.6" hidden="1">
      <c r="A387" s="26" t="s">
        <v>244</v>
      </c>
      <c r="B387" s="27">
        <f>B403</f>
        <v>910</v>
      </c>
      <c r="C387" s="27" t="s">
        <v>22</v>
      </c>
      <c r="D387" s="27" t="s">
        <v>60</v>
      </c>
      <c r="E387" s="27" t="s">
        <v>73</v>
      </c>
      <c r="F387" s="27" t="s">
        <v>31</v>
      </c>
      <c r="G387" s="9">
        <f t="shared" si="526"/>
        <v>1710</v>
      </c>
      <c r="H387" s="9">
        <f t="shared" si="526"/>
        <v>0</v>
      </c>
      <c r="I387" s="9">
        <f t="shared" si="526"/>
        <v>0</v>
      </c>
      <c r="J387" s="9">
        <f t="shared" si="526"/>
        <v>0</v>
      </c>
      <c r="K387" s="9">
        <f t="shared" si="526"/>
        <v>0</v>
      </c>
      <c r="L387" s="9">
        <f t="shared" si="526"/>
        <v>0</v>
      </c>
      <c r="M387" s="9">
        <f t="shared" si="526"/>
        <v>1710</v>
      </c>
      <c r="N387" s="9">
        <f t="shared" si="526"/>
        <v>0</v>
      </c>
      <c r="O387" s="9">
        <f t="shared" si="526"/>
        <v>0</v>
      </c>
      <c r="P387" s="9">
        <f t="shared" si="526"/>
        <v>0</v>
      </c>
      <c r="Q387" s="9">
        <f t="shared" si="526"/>
        <v>0</v>
      </c>
      <c r="R387" s="9">
        <f t="shared" si="526"/>
        <v>0</v>
      </c>
      <c r="S387" s="9">
        <f t="shared" si="526"/>
        <v>1710</v>
      </c>
      <c r="T387" s="9">
        <f t="shared" si="526"/>
        <v>0</v>
      </c>
      <c r="U387" s="9">
        <f t="shared" si="527"/>
        <v>0</v>
      </c>
      <c r="V387" s="9">
        <f t="shared" si="527"/>
        <v>0</v>
      </c>
      <c r="W387" s="9">
        <f t="shared" si="527"/>
        <v>0</v>
      </c>
      <c r="X387" s="9">
        <f t="shared" si="527"/>
        <v>0</v>
      </c>
      <c r="Y387" s="9">
        <f t="shared" si="527"/>
        <v>1710</v>
      </c>
      <c r="Z387" s="9">
        <f t="shared" si="527"/>
        <v>0</v>
      </c>
      <c r="AA387" s="87">
        <f t="shared" si="527"/>
        <v>0</v>
      </c>
      <c r="AB387" s="87">
        <f t="shared" si="527"/>
        <v>0</v>
      </c>
      <c r="AC387" s="87">
        <f t="shared" si="527"/>
        <v>0</v>
      </c>
      <c r="AD387" s="87">
        <f t="shared" si="527"/>
        <v>0</v>
      </c>
      <c r="AE387" s="87">
        <f t="shared" si="527"/>
        <v>1710</v>
      </c>
      <c r="AF387" s="87">
        <f t="shared" si="527"/>
        <v>0</v>
      </c>
      <c r="AG387" s="9">
        <f t="shared" si="528"/>
        <v>0</v>
      </c>
      <c r="AH387" s="9">
        <f t="shared" si="528"/>
        <v>0</v>
      </c>
      <c r="AI387" s="9">
        <f t="shared" si="528"/>
        <v>0</v>
      </c>
      <c r="AJ387" s="9">
        <f t="shared" si="528"/>
        <v>0</v>
      </c>
      <c r="AK387" s="9">
        <f t="shared" si="528"/>
        <v>1710</v>
      </c>
      <c r="AL387" s="9">
        <f t="shared" si="528"/>
        <v>0</v>
      </c>
    </row>
    <row r="388" spans="1:38" ht="33.6" hidden="1">
      <c r="A388" s="29" t="s">
        <v>37</v>
      </c>
      <c r="B388" s="27">
        <f>B404</f>
        <v>910</v>
      </c>
      <c r="C388" s="27" t="s">
        <v>22</v>
      </c>
      <c r="D388" s="27" t="s">
        <v>60</v>
      </c>
      <c r="E388" s="27" t="s">
        <v>73</v>
      </c>
      <c r="F388" s="27" t="s">
        <v>38</v>
      </c>
      <c r="G388" s="9">
        <v>1710</v>
      </c>
      <c r="H388" s="9"/>
      <c r="I388" s="9"/>
      <c r="J388" s="9"/>
      <c r="K388" s="9"/>
      <c r="L388" s="9"/>
      <c r="M388" s="9">
        <f>G388+I388+J388+K388+L388</f>
        <v>1710</v>
      </c>
      <c r="N388" s="10">
        <f>H388+L388</f>
        <v>0</v>
      </c>
      <c r="O388" s="9"/>
      <c r="P388" s="9"/>
      <c r="Q388" s="9"/>
      <c r="R388" s="9"/>
      <c r="S388" s="9">
        <f>M388+O388+P388+Q388+R388</f>
        <v>1710</v>
      </c>
      <c r="T388" s="10">
        <f>N388+R388</f>
        <v>0</v>
      </c>
      <c r="U388" s="9"/>
      <c r="V388" s="9"/>
      <c r="W388" s="9"/>
      <c r="X388" s="9"/>
      <c r="Y388" s="9">
        <f>S388+U388+V388+W388+X388</f>
        <v>1710</v>
      </c>
      <c r="Z388" s="10">
        <f>T388+X388</f>
        <v>0</v>
      </c>
      <c r="AA388" s="87"/>
      <c r="AB388" s="87"/>
      <c r="AC388" s="87"/>
      <c r="AD388" s="87"/>
      <c r="AE388" s="87">
        <f>Y388+AA388+AB388+AC388+AD388</f>
        <v>1710</v>
      </c>
      <c r="AF388" s="88">
        <f>Z388+AD388</f>
        <v>0</v>
      </c>
      <c r="AG388" s="9"/>
      <c r="AH388" s="9"/>
      <c r="AI388" s="9"/>
      <c r="AJ388" s="9"/>
      <c r="AK388" s="9">
        <f>AE388+AG388+AH388+AI388+AJ388</f>
        <v>1710</v>
      </c>
      <c r="AL388" s="10">
        <f>AF388+AJ388</f>
        <v>0</v>
      </c>
    </row>
    <row r="389" spans="1:38" ht="50.4" hidden="1">
      <c r="A389" s="29" t="s">
        <v>435</v>
      </c>
      <c r="B389" s="27">
        <f t="shared" ref="B389:B393" si="529">B388</f>
        <v>910</v>
      </c>
      <c r="C389" s="27" t="s">
        <v>22</v>
      </c>
      <c r="D389" s="27" t="s">
        <v>60</v>
      </c>
      <c r="E389" s="27" t="s">
        <v>74</v>
      </c>
      <c r="F389" s="27"/>
      <c r="G389" s="9">
        <f>G390</f>
        <v>1178</v>
      </c>
      <c r="H389" s="9">
        <f>H390</f>
        <v>0</v>
      </c>
      <c r="I389" s="9">
        <f t="shared" ref="I389:AA392" si="530">I390</f>
        <v>0</v>
      </c>
      <c r="J389" s="9">
        <f t="shared" si="530"/>
        <v>0</v>
      </c>
      <c r="K389" s="9">
        <f t="shared" si="530"/>
        <v>0</v>
      </c>
      <c r="L389" s="9">
        <f t="shared" si="530"/>
        <v>0</v>
      </c>
      <c r="M389" s="9">
        <f t="shared" si="530"/>
        <v>1178</v>
      </c>
      <c r="N389" s="9">
        <f t="shared" si="530"/>
        <v>0</v>
      </c>
      <c r="O389" s="9">
        <f t="shared" si="530"/>
        <v>0</v>
      </c>
      <c r="P389" s="9">
        <f t="shared" si="530"/>
        <v>0</v>
      </c>
      <c r="Q389" s="9">
        <f t="shared" si="530"/>
        <v>0</v>
      </c>
      <c r="R389" s="9">
        <f t="shared" si="530"/>
        <v>0</v>
      </c>
      <c r="S389" s="9">
        <f t="shared" si="530"/>
        <v>1178</v>
      </c>
      <c r="T389" s="9">
        <f t="shared" si="530"/>
        <v>0</v>
      </c>
      <c r="U389" s="9">
        <f t="shared" si="530"/>
        <v>0</v>
      </c>
      <c r="V389" s="9">
        <f t="shared" si="530"/>
        <v>0</v>
      </c>
      <c r="W389" s="9">
        <f t="shared" si="530"/>
        <v>0</v>
      </c>
      <c r="X389" s="9">
        <f t="shared" si="530"/>
        <v>0</v>
      </c>
      <c r="Y389" s="9">
        <f t="shared" si="530"/>
        <v>1178</v>
      </c>
      <c r="Z389" s="9">
        <f t="shared" si="530"/>
        <v>0</v>
      </c>
      <c r="AA389" s="87">
        <f t="shared" si="530"/>
        <v>0</v>
      </c>
      <c r="AB389" s="87">
        <f t="shared" ref="AA389:AL392" si="531">AB390</f>
        <v>0</v>
      </c>
      <c r="AC389" s="87">
        <f t="shared" si="531"/>
        <v>0</v>
      </c>
      <c r="AD389" s="87">
        <f t="shared" si="531"/>
        <v>0</v>
      </c>
      <c r="AE389" s="87">
        <f t="shared" si="531"/>
        <v>1178</v>
      </c>
      <c r="AF389" s="87">
        <f t="shared" si="531"/>
        <v>0</v>
      </c>
      <c r="AG389" s="9">
        <f t="shared" si="531"/>
        <v>0</v>
      </c>
      <c r="AH389" s="9">
        <f t="shared" si="531"/>
        <v>0</v>
      </c>
      <c r="AI389" s="9">
        <f t="shared" si="531"/>
        <v>0</v>
      </c>
      <c r="AJ389" s="9">
        <f t="shared" si="531"/>
        <v>0</v>
      </c>
      <c r="AK389" s="9">
        <f t="shared" si="531"/>
        <v>1178</v>
      </c>
      <c r="AL389" s="9">
        <f t="shared" si="531"/>
        <v>0</v>
      </c>
    </row>
    <row r="390" spans="1:38" ht="19.5" hidden="1" customHeight="1">
      <c r="A390" s="29" t="s">
        <v>15</v>
      </c>
      <c r="B390" s="27">
        <f t="shared" si="529"/>
        <v>910</v>
      </c>
      <c r="C390" s="27" t="s">
        <v>22</v>
      </c>
      <c r="D390" s="27" t="s">
        <v>60</v>
      </c>
      <c r="E390" s="27" t="s">
        <v>563</v>
      </c>
      <c r="F390" s="27"/>
      <c r="G390" s="9">
        <f t="shared" ref="G390:V392" si="532">G391</f>
        <v>1178</v>
      </c>
      <c r="H390" s="9">
        <f t="shared" si="532"/>
        <v>0</v>
      </c>
      <c r="I390" s="9">
        <f t="shared" si="532"/>
        <v>0</v>
      </c>
      <c r="J390" s="9">
        <f t="shared" si="532"/>
        <v>0</v>
      </c>
      <c r="K390" s="9">
        <f t="shared" si="532"/>
        <v>0</v>
      </c>
      <c r="L390" s="9">
        <f t="shared" si="532"/>
        <v>0</v>
      </c>
      <c r="M390" s="9">
        <f t="shared" si="532"/>
        <v>1178</v>
      </c>
      <c r="N390" s="9">
        <f t="shared" si="532"/>
        <v>0</v>
      </c>
      <c r="O390" s="9">
        <f t="shared" si="532"/>
        <v>0</v>
      </c>
      <c r="P390" s="9">
        <f t="shared" si="532"/>
        <v>0</v>
      </c>
      <c r="Q390" s="9">
        <f t="shared" si="532"/>
        <v>0</v>
      </c>
      <c r="R390" s="9">
        <f t="shared" si="532"/>
        <v>0</v>
      </c>
      <c r="S390" s="9">
        <f t="shared" si="532"/>
        <v>1178</v>
      </c>
      <c r="T390" s="9">
        <f t="shared" si="532"/>
        <v>0</v>
      </c>
      <c r="U390" s="9">
        <f t="shared" si="532"/>
        <v>0</v>
      </c>
      <c r="V390" s="9">
        <f t="shared" si="532"/>
        <v>0</v>
      </c>
      <c r="W390" s="9">
        <f t="shared" si="530"/>
        <v>0</v>
      </c>
      <c r="X390" s="9">
        <f t="shared" si="530"/>
        <v>0</v>
      </c>
      <c r="Y390" s="9">
        <f t="shared" si="530"/>
        <v>1178</v>
      </c>
      <c r="Z390" s="9">
        <f t="shared" si="530"/>
        <v>0</v>
      </c>
      <c r="AA390" s="87">
        <f t="shared" si="530"/>
        <v>0</v>
      </c>
      <c r="AB390" s="87">
        <f t="shared" si="531"/>
        <v>0</v>
      </c>
      <c r="AC390" s="87">
        <f t="shared" si="531"/>
        <v>0</v>
      </c>
      <c r="AD390" s="87">
        <f t="shared" si="531"/>
        <v>0</v>
      </c>
      <c r="AE390" s="87">
        <f t="shared" si="531"/>
        <v>1178</v>
      </c>
      <c r="AF390" s="87">
        <f t="shared" si="531"/>
        <v>0</v>
      </c>
      <c r="AG390" s="9">
        <f t="shared" si="531"/>
        <v>0</v>
      </c>
      <c r="AH390" s="9">
        <f t="shared" si="531"/>
        <v>0</v>
      </c>
      <c r="AI390" s="9">
        <f t="shared" si="531"/>
        <v>0</v>
      </c>
      <c r="AJ390" s="9">
        <f t="shared" si="531"/>
        <v>0</v>
      </c>
      <c r="AK390" s="9">
        <f t="shared" si="531"/>
        <v>1178</v>
      </c>
      <c r="AL390" s="9">
        <f t="shared" si="531"/>
        <v>0</v>
      </c>
    </row>
    <row r="391" spans="1:38" ht="17.25" hidden="1" customHeight="1">
      <c r="A391" s="29" t="s">
        <v>61</v>
      </c>
      <c r="B391" s="27">
        <f t="shared" si="529"/>
        <v>910</v>
      </c>
      <c r="C391" s="27" t="s">
        <v>22</v>
      </c>
      <c r="D391" s="27" t="s">
        <v>60</v>
      </c>
      <c r="E391" s="27" t="s">
        <v>564</v>
      </c>
      <c r="F391" s="27"/>
      <c r="G391" s="9">
        <f t="shared" si="532"/>
        <v>1178</v>
      </c>
      <c r="H391" s="9">
        <f t="shared" si="532"/>
        <v>0</v>
      </c>
      <c r="I391" s="9">
        <f t="shared" si="532"/>
        <v>0</v>
      </c>
      <c r="J391" s="9">
        <f t="shared" si="532"/>
        <v>0</v>
      </c>
      <c r="K391" s="9">
        <f t="shared" si="532"/>
        <v>0</v>
      </c>
      <c r="L391" s="9">
        <f t="shared" si="532"/>
        <v>0</v>
      </c>
      <c r="M391" s="9">
        <f t="shared" si="532"/>
        <v>1178</v>
      </c>
      <c r="N391" s="9">
        <f t="shared" si="532"/>
        <v>0</v>
      </c>
      <c r="O391" s="9">
        <f t="shared" si="532"/>
        <v>0</v>
      </c>
      <c r="P391" s="9">
        <f t="shared" si="532"/>
        <v>0</v>
      </c>
      <c r="Q391" s="9">
        <f t="shared" si="532"/>
        <v>0</v>
      </c>
      <c r="R391" s="9">
        <f t="shared" si="532"/>
        <v>0</v>
      </c>
      <c r="S391" s="9">
        <f t="shared" si="532"/>
        <v>1178</v>
      </c>
      <c r="T391" s="9">
        <f t="shared" si="532"/>
        <v>0</v>
      </c>
      <c r="U391" s="9">
        <f t="shared" si="530"/>
        <v>0</v>
      </c>
      <c r="V391" s="9">
        <f t="shared" si="530"/>
        <v>0</v>
      </c>
      <c r="W391" s="9">
        <f t="shared" si="530"/>
        <v>0</v>
      </c>
      <c r="X391" s="9">
        <f t="shared" si="530"/>
        <v>0</v>
      </c>
      <c r="Y391" s="9">
        <f t="shared" si="530"/>
        <v>1178</v>
      </c>
      <c r="Z391" s="9">
        <f t="shared" si="530"/>
        <v>0</v>
      </c>
      <c r="AA391" s="87">
        <f t="shared" si="531"/>
        <v>0</v>
      </c>
      <c r="AB391" s="87">
        <f t="shared" si="531"/>
        <v>0</v>
      </c>
      <c r="AC391" s="87">
        <f t="shared" si="531"/>
        <v>0</v>
      </c>
      <c r="AD391" s="87">
        <f t="shared" si="531"/>
        <v>0</v>
      </c>
      <c r="AE391" s="87">
        <f t="shared" si="531"/>
        <v>1178</v>
      </c>
      <c r="AF391" s="87">
        <f t="shared" si="531"/>
        <v>0</v>
      </c>
      <c r="AG391" s="9">
        <f t="shared" si="531"/>
        <v>0</v>
      </c>
      <c r="AH391" s="9">
        <f t="shared" si="531"/>
        <v>0</v>
      </c>
      <c r="AI391" s="9">
        <f t="shared" si="531"/>
        <v>0</v>
      </c>
      <c r="AJ391" s="9">
        <f t="shared" si="531"/>
        <v>0</v>
      </c>
      <c r="AK391" s="9">
        <f t="shared" si="531"/>
        <v>1178</v>
      </c>
      <c r="AL391" s="9">
        <f t="shared" si="531"/>
        <v>0</v>
      </c>
    </row>
    <row r="392" spans="1:38" ht="33.6" hidden="1">
      <c r="A392" s="26" t="s">
        <v>244</v>
      </c>
      <c r="B392" s="27">
        <f t="shared" si="529"/>
        <v>910</v>
      </c>
      <c r="C392" s="27" t="s">
        <v>22</v>
      </c>
      <c r="D392" s="27" t="s">
        <v>60</v>
      </c>
      <c r="E392" s="27" t="s">
        <v>564</v>
      </c>
      <c r="F392" s="27" t="s">
        <v>31</v>
      </c>
      <c r="G392" s="9">
        <f t="shared" si="532"/>
        <v>1178</v>
      </c>
      <c r="H392" s="9">
        <f t="shared" si="532"/>
        <v>0</v>
      </c>
      <c r="I392" s="9">
        <f t="shared" si="532"/>
        <v>0</v>
      </c>
      <c r="J392" s="9">
        <f t="shared" si="532"/>
        <v>0</v>
      </c>
      <c r="K392" s="9">
        <f t="shared" si="532"/>
        <v>0</v>
      </c>
      <c r="L392" s="9">
        <f t="shared" si="532"/>
        <v>0</v>
      </c>
      <c r="M392" s="9">
        <f t="shared" si="532"/>
        <v>1178</v>
      </c>
      <c r="N392" s="9">
        <f t="shared" si="532"/>
        <v>0</v>
      </c>
      <c r="O392" s="9">
        <f t="shared" si="532"/>
        <v>0</v>
      </c>
      <c r="P392" s="9">
        <f t="shared" si="532"/>
        <v>0</v>
      </c>
      <c r="Q392" s="9">
        <f t="shared" si="532"/>
        <v>0</v>
      </c>
      <c r="R392" s="9">
        <f t="shared" si="532"/>
        <v>0</v>
      </c>
      <c r="S392" s="9">
        <f t="shared" si="532"/>
        <v>1178</v>
      </c>
      <c r="T392" s="9">
        <f t="shared" si="532"/>
        <v>0</v>
      </c>
      <c r="U392" s="9">
        <f t="shared" si="530"/>
        <v>0</v>
      </c>
      <c r="V392" s="9">
        <f t="shared" si="530"/>
        <v>0</v>
      </c>
      <c r="W392" s="9">
        <f t="shared" si="530"/>
        <v>0</v>
      </c>
      <c r="X392" s="9">
        <f t="shared" si="530"/>
        <v>0</v>
      </c>
      <c r="Y392" s="9">
        <f t="shared" si="530"/>
        <v>1178</v>
      </c>
      <c r="Z392" s="9">
        <f t="shared" si="530"/>
        <v>0</v>
      </c>
      <c r="AA392" s="87">
        <f t="shared" si="531"/>
        <v>0</v>
      </c>
      <c r="AB392" s="87">
        <f t="shared" si="531"/>
        <v>0</v>
      </c>
      <c r="AC392" s="87">
        <f t="shared" si="531"/>
        <v>0</v>
      </c>
      <c r="AD392" s="87">
        <f t="shared" si="531"/>
        <v>0</v>
      </c>
      <c r="AE392" s="87">
        <f t="shared" si="531"/>
        <v>1178</v>
      </c>
      <c r="AF392" s="87">
        <f t="shared" si="531"/>
        <v>0</v>
      </c>
      <c r="AG392" s="9">
        <f t="shared" si="531"/>
        <v>0</v>
      </c>
      <c r="AH392" s="9">
        <f t="shared" si="531"/>
        <v>0</v>
      </c>
      <c r="AI392" s="9">
        <f t="shared" si="531"/>
        <v>0</v>
      </c>
      <c r="AJ392" s="9">
        <f t="shared" si="531"/>
        <v>0</v>
      </c>
      <c r="AK392" s="9">
        <f t="shared" si="531"/>
        <v>1178</v>
      </c>
      <c r="AL392" s="9">
        <f t="shared" si="531"/>
        <v>0</v>
      </c>
    </row>
    <row r="393" spans="1:38" ht="33.6" hidden="1">
      <c r="A393" s="29" t="s">
        <v>37</v>
      </c>
      <c r="B393" s="27">
        <f t="shared" si="529"/>
        <v>910</v>
      </c>
      <c r="C393" s="27" t="s">
        <v>22</v>
      </c>
      <c r="D393" s="27" t="s">
        <v>60</v>
      </c>
      <c r="E393" s="27" t="s">
        <v>564</v>
      </c>
      <c r="F393" s="27" t="s">
        <v>38</v>
      </c>
      <c r="G393" s="9">
        <v>1178</v>
      </c>
      <c r="H393" s="9"/>
      <c r="I393" s="9"/>
      <c r="J393" s="9"/>
      <c r="K393" s="9"/>
      <c r="L393" s="9"/>
      <c r="M393" s="9">
        <f>G393+I393+J393+K393+L393</f>
        <v>1178</v>
      </c>
      <c r="N393" s="10">
        <f>H393+L393</f>
        <v>0</v>
      </c>
      <c r="O393" s="9"/>
      <c r="P393" s="9"/>
      <c r="Q393" s="9"/>
      <c r="R393" s="9"/>
      <c r="S393" s="9">
        <f>M393+O393+P393+Q393+R393</f>
        <v>1178</v>
      </c>
      <c r="T393" s="10">
        <f>N393+R393</f>
        <v>0</v>
      </c>
      <c r="U393" s="9"/>
      <c r="V393" s="9"/>
      <c r="W393" s="9"/>
      <c r="X393" s="9"/>
      <c r="Y393" s="9">
        <f>S393+U393+V393+W393+X393</f>
        <v>1178</v>
      </c>
      <c r="Z393" s="10">
        <f>T393+X393</f>
        <v>0</v>
      </c>
      <c r="AA393" s="87"/>
      <c r="AB393" s="87"/>
      <c r="AC393" s="87"/>
      <c r="AD393" s="87"/>
      <c r="AE393" s="87">
        <f>Y393+AA393+AB393+AC393+AD393</f>
        <v>1178</v>
      </c>
      <c r="AF393" s="88">
        <f>Z393+AD393</f>
        <v>0</v>
      </c>
      <c r="AG393" s="9"/>
      <c r="AH393" s="9"/>
      <c r="AI393" s="9"/>
      <c r="AJ393" s="9"/>
      <c r="AK393" s="9">
        <f>AE393+AG393+AH393+AI393+AJ393</f>
        <v>1178</v>
      </c>
      <c r="AL393" s="10">
        <f>AF393+AJ393</f>
        <v>0</v>
      </c>
    </row>
    <row r="394" spans="1:38" ht="18.75" hidden="1" customHeight="1">
      <c r="A394" s="29" t="s">
        <v>62</v>
      </c>
      <c r="B394" s="9">
        <v>910</v>
      </c>
      <c r="C394" s="27" t="s">
        <v>22</v>
      </c>
      <c r="D394" s="27" t="s">
        <v>60</v>
      </c>
      <c r="E394" s="49" t="s">
        <v>63</v>
      </c>
      <c r="F394" s="27"/>
      <c r="G394" s="9">
        <f>G395</f>
        <v>4465</v>
      </c>
      <c r="H394" s="9">
        <f t="shared" ref="H394:W397" si="533">H395</f>
        <v>0</v>
      </c>
      <c r="I394" s="9">
        <f t="shared" si="533"/>
        <v>0</v>
      </c>
      <c r="J394" s="9">
        <f t="shared" si="533"/>
        <v>0</v>
      </c>
      <c r="K394" s="9">
        <f t="shared" si="533"/>
        <v>0</v>
      </c>
      <c r="L394" s="9">
        <f t="shared" si="533"/>
        <v>0</v>
      </c>
      <c r="M394" s="9">
        <f t="shared" si="533"/>
        <v>4465</v>
      </c>
      <c r="N394" s="9">
        <f t="shared" si="533"/>
        <v>0</v>
      </c>
      <c r="O394" s="9">
        <f t="shared" si="533"/>
        <v>0</v>
      </c>
      <c r="P394" s="9">
        <f t="shared" si="533"/>
        <v>0</v>
      </c>
      <c r="Q394" s="9">
        <f t="shared" si="533"/>
        <v>0</v>
      </c>
      <c r="R394" s="9">
        <f t="shared" si="533"/>
        <v>0</v>
      </c>
      <c r="S394" s="9">
        <f t="shared" si="533"/>
        <v>4465</v>
      </c>
      <c r="T394" s="9">
        <f t="shared" si="533"/>
        <v>0</v>
      </c>
      <c r="U394" s="9">
        <f t="shared" si="533"/>
        <v>0</v>
      </c>
      <c r="V394" s="9">
        <f t="shared" si="533"/>
        <v>0</v>
      </c>
      <c r="W394" s="9">
        <f t="shared" si="533"/>
        <v>0</v>
      </c>
      <c r="X394" s="9">
        <f t="shared" ref="U394:AJ397" si="534">X395</f>
        <v>0</v>
      </c>
      <c r="Y394" s="9">
        <f t="shared" si="534"/>
        <v>4465</v>
      </c>
      <c r="Z394" s="9">
        <f t="shared" si="534"/>
        <v>0</v>
      </c>
      <c r="AA394" s="87">
        <f t="shared" si="534"/>
        <v>0</v>
      </c>
      <c r="AB394" s="87">
        <f t="shared" si="534"/>
        <v>0</v>
      </c>
      <c r="AC394" s="87">
        <f t="shared" si="534"/>
        <v>0</v>
      </c>
      <c r="AD394" s="87">
        <f t="shared" si="534"/>
        <v>0</v>
      </c>
      <c r="AE394" s="87">
        <f t="shared" si="534"/>
        <v>4465</v>
      </c>
      <c r="AF394" s="87">
        <f t="shared" si="534"/>
        <v>0</v>
      </c>
      <c r="AG394" s="9">
        <f t="shared" si="534"/>
        <v>0</v>
      </c>
      <c r="AH394" s="9">
        <f t="shared" si="534"/>
        <v>0</v>
      </c>
      <c r="AI394" s="9">
        <f t="shared" si="534"/>
        <v>0</v>
      </c>
      <c r="AJ394" s="9">
        <f t="shared" si="534"/>
        <v>0</v>
      </c>
      <c r="AK394" s="9">
        <f t="shared" ref="AG394:AL397" si="535">AK395</f>
        <v>4465</v>
      </c>
      <c r="AL394" s="9">
        <f t="shared" si="535"/>
        <v>0</v>
      </c>
    </row>
    <row r="395" spans="1:38" ht="18" hidden="1" customHeight="1">
      <c r="A395" s="29" t="s">
        <v>15</v>
      </c>
      <c r="B395" s="9">
        <f>B394</f>
        <v>910</v>
      </c>
      <c r="C395" s="27" t="s">
        <v>22</v>
      </c>
      <c r="D395" s="27" t="s">
        <v>60</v>
      </c>
      <c r="E395" s="49" t="s">
        <v>64</v>
      </c>
      <c r="F395" s="27"/>
      <c r="G395" s="9">
        <f>G396</f>
        <v>4465</v>
      </c>
      <c r="H395" s="9">
        <f t="shared" ref="H395:N395" si="536">H397</f>
        <v>0</v>
      </c>
      <c r="I395" s="9">
        <f t="shared" si="533"/>
        <v>0</v>
      </c>
      <c r="J395" s="9">
        <f t="shared" si="536"/>
        <v>0</v>
      </c>
      <c r="K395" s="9">
        <f t="shared" si="533"/>
        <v>0</v>
      </c>
      <c r="L395" s="9">
        <f t="shared" si="536"/>
        <v>0</v>
      </c>
      <c r="M395" s="9">
        <f t="shared" si="533"/>
        <v>4465</v>
      </c>
      <c r="N395" s="9">
        <f t="shared" si="536"/>
        <v>0</v>
      </c>
      <c r="O395" s="9">
        <f t="shared" si="533"/>
        <v>0</v>
      </c>
      <c r="P395" s="9">
        <f t="shared" ref="P395" si="537">P397</f>
        <v>0</v>
      </c>
      <c r="Q395" s="9">
        <f t="shared" si="533"/>
        <v>0</v>
      </c>
      <c r="R395" s="9">
        <f t="shared" ref="R395" si="538">R397</f>
        <v>0</v>
      </c>
      <c r="S395" s="9">
        <f t="shared" si="533"/>
        <v>4465</v>
      </c>
      <c r="T395" s="9">
        <f t="shared" ref="T395" si="539">T397</f>
        <v>0</v>
      </c>
      <c r="U395" s="9">
        <f t="shared" si="534"/>
        <v>0</v>
      </c>
      <c r="V395" s="9">
        <f t="shared" ref="V395" si="540">V397</f>
        <v>0</v>
      </c>
      <c r="W395" s="9">
        <f t="shared" si="534"/>
        <v>0</v>
      </c>
      <c r="X395" s="9">
        <f t="shared" ref="X395" si="541">X397</f>
        <v>0</v>
      </c>
      <c r="Y395" s="9">
        <f t="shared" si="534"/>
        <v>4465</v>
      </c>
      <c r="Z395" s="9">
        <f t="shared" ref="Z395" si="542">Z397</f>
        <v>0</v>
      </c>
      <c r="AA395" s="87">
        <f t="shared" si="534"/>
        <v>0</v>
      </c>
      <c r="AB395" s="87">
        <f t="shared" ref="AB395" si="543">AB397</f>
        <v>0</v>
      </c>
      <c r="AC395" s="87">
        <f t="shared" si="534"/>
        <v>0</v>
      </c>
      <c r="AD395" s="87">
        <f t="shared" ref="AD395" si="544">AD397</f>
        <v>0</v>
      </c>
      <c r="AE395" s="87">
        <f t="shared" si="534"/>
        <v>4465</v>
      </c>
      <c r="AF395" s="87">
        <f t="shared" ref="AF395" si="545">AF397</f>
        <v>0</v>
      </c>
      <c r="AG395" s="9">
        <f t="shared" si="535"/>
        <v>0</v>
      </c>
      <c r="AH395" s="9">
        <f t="shared" ref="AH395" si="546">AH397</f>
        <v>0</v>
      </c>
      <c r="AI395" s="9">
        <f t="shared" si="535"/>
        <v>0</v>
      </c>
      <c r="AJ395" s="9">
        <f t="shared" ref="AJ395" si="547">AJ397</f>
        <v>0</v>
      </c>
      <c r="AK395" s="9">
        <f t="shared" si="535"/>
        <v>4465</v>
      </c>
      <c r="AL395" s="9">
        <f t="shared" ref="AL395" si="548">AL397</f>
        <v>0</v>
      </c>
    </row>
    <row r="396" spans="1:38" ht="18" hidden="1" customHeight="1">
      <c r="A396" s="29" t="s">
        <v>61</v>
      </c>
      <c r="B396" s="9">
        <f>B395</f>
        <v>910</v>
      </c>
      <c r="C396" s="27" t="s">
        <v>22</v>
      </c>
      <c r="D396" s="27" t="s">
        <v>60</v>
      </c>
      <c r="E396" s="49" t="s">
        <v>65</v>
      </c>
      <c r="F396" s="27"/>
      <c r="G396" s="9">
        <f>G397</f>
        <v>4465</v>
      </c>
      <c r="H396" s="9">
        <f>H397</f>
        <v>0</v>
      </c>
      <c r="I396" s="9">
        <f t="shared" si="533"/>
        <v>0</v>
      </c>
      <c r="J396" s="9">
        <f t="shared" si="533"/>
        <v>0</v>
      </c>
      <c r="K396" s="9">
        <f t="shared" si="533"/>
        <v>0</v>
      </c>
      <c r="L396" s="9">
        <f t="shared" si="533"/>
        <v>0</v>
      </c>
      <c r="M396" s="9">
        <f t="shared" si="533"/>
        <v>4465</v>
      </c>
      <c r="N396" s="9">
        <f t="shared" si="533"/>
        <v>0</v>
      </c>
      <c r="O396" s="9">
        <f t="shared" si="533"/>
        <v>0</v>
      </c>
      <c r="P396" s="9">
        <f t="shared" si="533"/>
        <v>0</v>
      </c>
      <c r="Q396" s="9">
        <f t="shared" si="533"/>
        <v>0</v>
      </c>
      <c r="R396" s="9">
        <f t="shared" si="533"/>
        <v>0</v>
      </c>
      <c r="S396" s="9">
        <f t="shared" si="533"/>
        <v>4465</v>
      </c>
      <c r="T396" s="9">
        <f t="shared" si="533"/>
        <v>0</v>
      </c>
      <c r="U396" s="9">
        <f t="shared" si="534"/>
        <v>0</v>
      </c>
      <c r="V396" s="9">
        <f t="shared" si="534"/>
        <v>0</v>
      </c>
      <c r="W396" s="9">
        <f t="shared" si="534"/>
        <v>0</v>
      </c>
      <c r="X396" s="9">
        <f t="shared" si="534"/>
        <v>0</v>
      </c>
      <c r="Y396" s="9">
        <f t="shared" si="534"/>
        <v>4465</v>
      </c>
      <c r="Z396" s="9">
        <f t="shared" si="534"/>
        <v>0</v>
      </c>
      <c r="AA396" s="87">
        <f t="shared" si="534"/>
        <v>0</v>
      </c>
      <c r="AB396" s="87">
        <f t="shared" si="534"/>
        <v>0</v>
      </c>
      <c r="AC396" s="87">
        <f t="shared" si="534"/>
        <v>0</v>
      </c>
      <c r="AD396" s="87">
        <f t="shared" si="534"/>
        <v>0</v>
      </c>
      <c r="AE396" s="87">
        <f t="shared" si="534"/>
        <v>4465</v>
      </c>
      <c r="AF396" s="87">
        <f t="shared" si="534"/>
        <v>0</v>
      </c>
      <c r="AG396" s="9">
        <f t="shared" si="535"/>
        <v>0</v>
      </c>
      <c r="AH396" s="9">
        <f t="shared" si="535"/>
        <v>0</v>
      </c>
      <c r="AI396" s="9">
        <f t="shared" si="535"/>
        <v>0</v>
      </c>
      <c r="AJ396" s="9">
        <f t="shared" si="535"/>
        <v>0</v>
      </c>
      <c r="AK396" s="9">
        <f t="shared" si="535"/>
        <v>4465</v>
      </c>
      <c r="AL396" s="9">
        <f t="shared" si="535"/>
        <v>0</v>
      </c>
    </row>
    <row r="397" spans="1:38" ht="33.6" hidden="1">
      <c r="A397" s="26" t="s">
        <v>244</v>
      </c>
      <c r="B397" s="9">
        <f>B396</f>
        <v>910</v>
      </c>
      <c r="C397" s="27" t="s">
        <v>22</v>
      </c>
      <c r="D397" s="27" t="s">
        <v>60</v>
      </c>
      <c r="E397" s="49" t="s">
        <v>65</v>
      </c>
      <c r="F397" s="27" t="s">
        <v>31</v>
      </c>
      <c r="G397" s="9">
        <f>G398</f>
        <v>4465</v>
      </c>
      <c r="H397" s="9">
        <f>H398</f>
        <v>0</v>
      </c>
      <c r="I397" s="9">
        <f t="shared" si="533"/>
        <v>0</v>
      </c>
      <c r="J397" s="9">
        <f t="shared" si="533"/>
        <v>0</v>
      </c>
      <c r="K397" s="9">
        <f t="shared" si="533"/>
        <v>0</v>
      </c>
      <c r="L397" s="9">
        <f t="shared" si="533"/>
        <v>0</v>
      </c>
      <c r="M397" s="9">
        <f t="shared" si="533"/>
        <v>4465</v>
      </c>
      <c r="N397" s="9">
        <f t="shared" si="533"/>
        <v>0</v>
      </c>
      <c r="O397" s="9">
        <f t="shared" si="533"/>
        <v>0</v>
      </c>
      <c r="P397" s="9">
        <f t="shared" si="533"/>
        <v>0</v>
      </c>
      <c r="Q397" s="9">
        <f t="shared" si="533"/>
        <v>0</v>
      </c>
      <c r="R397" s="9">
        <f t="shared" si="533"/>
        <v>0</v>
      </c>
      <c r="S397" s="9">
        <f t="shared" si="533"/>
        <v>4465</v>
      </c>
      <c r="T397" s="9">
        <f t="shared" si="533"/>
        <v>0</v>
      </c>
      <c r="U397" s="9">
        <f t="shared" si="534"/>
        <v>0</v>
      </c>
      <c r="V397" s="9">
        <f t="shared" si="534"/>
        <v>0</v>
      </c>
      <c r="W397" s="9">
        <f t="shared" si="534"/>
        <v>0</v>
      </c>
      <c r="X397" s="9">
        <f t="shared" si="534"/>
        <v>0</v>
      </c>
      <c r="Y397" s="9">
        <f t="shared" si="534"/>
        <v>4465</v>
      </c>
      <c r="Z397" s="9">
        <f t="shared" si="534"/>
        <v>0</v>
      </c>
      <c r="AA397" s="87">
        <f t="shared" si="534"/>
        <v>0</v>
      </c>
      <c r="AB397" s="87">
        <f t="shared" si="534"/>
        <v>0</v>
      </c>
      <c r="AC397" s="87">
        <f t="shared" si="534"/>
        <v>0</v>
      </c>
      <c r="AD397" s="87">
        <f t="shared" si="534"/>
        <v>0</v>
      </c>
      <c r="AE397" s="87">
        <f t="shared" si="534"/>
        <v>4465</v>
      </c>
      <c r="AF397" s="87">
        <f t="shared" si="534"/>
        <v>0</v>
      </c>
      <c r="AG397" s="9">
        <f t="shared" si="535"/>
        <v>0</v>
      </c>
      <c r="AH397" s="9">
        <f t="shared" si="535"/>
        <v>0</v>
      </c>
      <c r="AI397" s="9">
        <f t="shared" si="535"/>
        <v>0</v>
      </c>
      <c r="AJ397" s="9">
        <f t="shared" si="535"/>
        <v>0</v>
      </c>
      <c r="AK397" s="9">
        <f t="shared" si="535"/>
        <v>4465</v>
      </c>
      <c r="AL397" s="9">
        <f t="shared" si="535"/>
        <v>0</v>
      </c>
    </row>
    <row r="398" spans="1:38" ht="33.6" hidden="1">
      <c r="A398" s="29" t="s">
        <v>37</v>
      </c>
      <c r="B398" s="9">
        <f>B397</f>
        <v>910</v>
      </c>
      <c r="C398" s="27" t="s">
        <v>22</v>
      </c>
      <c r="D398" s="27" t="s">
        <v>60</v>
      </c>
      <c r="E398" s="49" t="s">
        <v>65</v>
      </c>
      <c r="F398" s="27" t="s">
        <v>38</v>
      </c>
      <c r="G398" s="9">
        <v>4465</v>
      </c>
      <c r="H398" s="9"/>
      <c r="I398" s="9"/>
      <c r="J398" s="9"/>
      <c r="K398" s="9"/>
      <c r="L398" s="9"/>
      <c r="M398" s="9">
        <f>G398+I398+J398+K398+L398</f>
        <v>4465</v>
      </c>
      <c r="N398" s="10">
        <f>H398+L398</f>
        <v>0</v>
      </c>
      <c r="O398" s="9"/>
      <c r="P398" s="9"/>
      <c r="Q398" s="9"/>
      <c r="R398" s="9"/>
      <c r="S398" s="9">
        <f>M398+O398+P398+Q398+R398</f>
        <v>4465</v>
      </c>
      <c r="T398" s="10">
        <f>N398+R398</f>
        <v>0</v>
      </c>
      <c r="U398" s="9"/>
      <c r="V398" s="9"/>
      <c r="W398" s="9"/>
      <c r="X398" s="9"/>
      <c r="Y398" s="9">
        <f>S398+U398+V398+W398+X398</f>
        <v>4465</v>
      </c>
      <c r="Z398" s="10">
        <f>T398+X398</f>
        <v>0</v>
      </c>
      <c r="AA398" s="87"/>
      <c r="AB398" s="87"/>
      <c r="AC398" s="87"/>
      <c r="AD398" s="87"/>
      <c r="AE398" s="87">
        <f>Y398+AA398+AB398+AC398+AD398</f>
        <v>4465</v>
      </c>
      <c r="AF398" s="88">
        <f>Z398+AD398</f>
        <v>0</v>
      </c>
      <c r="AG398" s="9"/>
      <c r="AH398" s="9"/>
      <c r="AI398" s="9"/>
      <c r="AJ398" s="9"/>
      <c r="AK398" s="9">
        <f>AE398+AG398+AH398+AI398+AJ398</f>
        <v>4465</v>
      </c>
      <c r="AL398" s="10">
        <f>AF398+AJ398</f>
        <v>0</v>
      </c>
    </row>
    <row r="399" spans="1:38" hidden="1">
      <c r="A399" s="29"/>
      <c r="B399" s="9"/>
      <c r="C399" s="27"/>
      <c r="D399" s="27"/>
      <c r="E399" s="49"/>
      <c r="F399" s="27"/>
      <c r="G399" s="9"/>
      <c r="H399" s="9"/>
      <c r="I399" s="9"/>
      <c r="J399" s="9"/>
      <c r="K399" s="9"/>
      <c r="L399" s="9"/>
      <c r="M399" s="9"/>
      <c r="N399" s="10"/>
      <c r="O399" s="9"/>
      <c r="P399" s="9"/>
      <c r="Q399" s="9"/>
      <c r="R399" s="9"/>
      <c r="S399" s="9"/>
      <c r="T399" s="10"/>
      <c r="U399" s="9"/>
      <c r="V399" s="9"/>
      <c r="W399" s="9"/>
      <c r="X399" s="9"/>
      <c r="Y399" s="9"/>
      <c r="Z399" s="10"/>
      <c r="AA399" s="87"/>
      <c r="AB399" s="87"/>
      <c r="AC399" s="87"/>
      <c r="AD399" s="87"/>
      <c r="AE399" s="87"/>
      <c r="AF399" s="88"/>
      <c r="AG399" s="9"/>
      <c r="AH399" s="9"/>
      <c r="AI399" s="9"/>
      <c r="AJ399" s="9"/>
      <c r="AK399" s="9"/>
      <c r="AL399" s="10"/>
    </row>
    <row r="400" spans="1:38" ht="17.399999999999999" hidden="1">
      <c r="A400" s="41" t="s">
        <v>75</v>
      </c>
      <c r="B400" s="25">
        <v>910</v>
      </c>
      <c r="C400" s="25" t="s">
        <v>29</v>
      </c>
      <c r="D400" s="25" t="s">
        <v>76</v>
      </c>
      <c r="E400" s="25"/>
      <c r="F400" s="25"/>
      <c r="G400" s="13">
        <f t="shared" ref="G400:V404" si="549">G401</f>
        <v>27284</v>
      </c>
      <c r="H400" s="13">
        <f t="shared" si="549"/>
        <v>0</v>
      </c>
      <c r="I400" s="13">
        <f t="shared" si="549"/>
        <v>0</v>
      </c>
      <c r="J400" s="13">
        <f t="shared" si="549"/>
        <v>499</v>
      </c>
      <c r="K400" s="13">
        <f t="shared" si="549"/>
        <v>0</v>
      </c>
      <c r="L400" s="13">
        <f t="shared" si="549"/>
        <v>0</v>
      </c>
      <c r="M400" s="13">
        <f t="shared" si="549"/>
        <v>27783</v>
      </c>
      <c r="N400" s="13">
        <f t="shared" si="549"/>
        <v>0</v>
      </c>
      <c r="O400" s="13">
        <f t="shared" si="549"/>
        <v>0</v>
      </c>
      <c r="P400" s="13">
        <f t="shared" si="549"/>
        <v>0</v>
      </c>
      <c r="Q400" s="13">
        <f t="shared" si="549"/>
        <v>0</v>
      </c>
      <c r="R400" s="13">
        <f t="shared" si="549"/>
        <v>0</v>
      </c>
      <c r="S400" s="13">
        <f t="shared" si="549"/>
        <v>27783</v>
      </c>
      <c r="T400" s="13">
        <f t="shared" si="549"/>
        <v>0</v>
      </c>
      <c r="U400" s="13">
        <f t="shared" si="549"/>
        <v>0</v>
      </c>
      <c r="V400" s="13">
        <f t="shared" si="549"/>
        <v>174</v>
      </c>
      <c r="W400" s="13">
        <f t="shared" ref="U400:AJ404" si="550">W401</f>
        <v>0</v>
      </c>
      <c r="X400" s="13">
        <f t="shared" si="550"/>
        <v>0</v>
      </c>
      <c r="Y400" s="13">
        <f t="shared" si="550"/>
        <v>27957</v>
      </c>
      <c r="Z400" s="13">
        <f t="shared" si="550"/>
        <v>0</v>
      </c>
      <c r="AA400" s="91">
        <f t="shared" si="550"/>
        <v>0</v>
      </c>
      <c r="AB400" s="91">
        <f t="shared" si="550"/>
        <v>0</v>
      </c>
      <c r="AC400" s="91">
        <f t="shared" si="550"/>
        <v>0</v>
      </c>
      <c r="AD400" s="91">
        <f t="shared" si="550"/>
        <v>0</v>
      </c>
      <c r="AE400" s="91">
        <f t="shared" si="550"/>
        <v>27957</v>
      </c>
      <c r="AF400" s="91">
        <f t="shared" si="550"/>
        <v>0</v>
      </c>
      <c r="AG400" s="13">
        <f t="shared" si="550"/>
        <v>0</v>
      </c>
      <c r="AH400" s="13">
        <f t="shared" si="550"/>
        <v>0</v>
      </c>
      <c r="AI400" s="13">
        <f t="shared" si="550"/>
        <v>0</v>
      </c>
      <c r="AJ400" s="13">
        <f t="shared" si="550"/>
        <v>38760</v>
      </c>
      <c r="AK400" s="13">
        <f t="shared" ref="AK400:AL400" si="551">AK401</f>
        <v>66717</v>
      </c>
      <c r="AL400" s="13">
        <f t="shared" si="551"/>
        <v>38760</v>
      </c>
    </row>
    <row r="401" spans="1:38" ht="51" hidden="1" customHeight="1">
      <c r="A401" s="29" t="s">
        <v>523</v>
      </c>
      <c r="B401" s="27">
        <v>910</v>
      </c>
      <c r="C401" s="27" t="s">
        <v>29</v>
      </c>
      <c r="D401" s="27" t="s">
        <v>76</v>
      </c>
      <c r="E401" s="27" t="s">
        <v>341</v>
      </c>
      <c r="F401" s="27"/>
      <c r="G401" s="9">
        <f>G402+G406+G413</f>
        <v>27284</v>
      </c>
      <c r="H401" s="9">
        <f>H402+H406</f>
        <v>0</v>
      </c>
      <c r="I401" s="9">
        <f t="shared" ref="I401" si="552">I402+I406+I413</f>
        <v>0</v>
      </c>
      <c r="J401" s="9">
        <f t="shared" ref="J401" si="553">J402+J406</f>
        <v>499</v>
      </c>
      <c r="K401" s="9">
        <f t="shared" ref="K401" si="554">K402+K406+K413</f>
        <v>0</v>
      </c>
      <c r="L401" s="9">
        <f t="shared" ref="L401" si="555">L402+L406</f>
        <v>0</v>
      </c>
      <c r="M401" s="9">
        <f t="shared" ref="M401" si="556">M402+M406+M413</f>
        <v>27783</v>
      </c>
      <c r="N401" s="9">
        <f t="shared" ref="N401" si="557">N402+N406</f>
        <v>0</v>
      </c>
      <c r="O401" s="9">
        <f t="shared" ref="O401" si="558">O402+O406+O413</f>
        <v>0</v>
      </c>
      <c r="P401" s="9">
        <f t="shared" ref="P401" si="559">P402+P406</f>
        <v>0</v>
      </c>
      <c r="Q401" s="9">
        <f t="shared" ref="Q401" si="560">Q402+Q406+Q413</f>
        <v>0</v>
      </c>
      <c r="R401" s="9">
        <f t="shared" ref="R401" si="561">R402+R406</f>
        <v>0</v>
      </c>
      <c r="S401" s="9">
        <f t="shared" ref="S401" si="562">S402+S406+S413</f>
        <v>27783</v>
      </c>
      <c r="T401" s="9">
        <f t="shared" ref="T401" si="563">T402+T406</f>
        <v>0</v>
      </c>
      <c r="U401" s="9">
        <f t="shared" ref="U401" si="564">U402+U406+U413</f>
        <v>0</v>
      </c>
      <c r="V401" s="9">
        <f t="shared" ref="V401" si="565">V402+V406</f>
        <v>174</v>
      </c>
      <c r="W401" s="9">
        <f t="shared" ref="W401" si="566">W402+W406+W413</f>
        <v>0</v>
      </c>
      <c r="X401" s="9">
        <f t="shared" ref="X401" si="567">X402+X406</f>
        <v>0</v>
      </c>
      <c r="Y401" s="9">
        <f t="shared" ref="Y401" si="568">Y402+Y406+Y413</f>
        <v>27957</v>
      </c>
      <c r="Z401" s="9">
        <f t="shared" ref="Z401" si="569">Z402+Z406</f>
        <v>0</v>
      </c>
      <c r="AA401" s="87">
        <f t="shared" ref="AA401" si="570">AA402+AA406+AA413</f>
        <v>0</v>
      </c>
      <c r="AB401" s="87">
        <f t="shared" ref="AB401" si="571">AB402+AB406</f>
        <v>0</v>
      </c>
      <c r="AC401" s="87">
        <f t="shared" ref="AC401" si="572">AC402+AC406+AC413</f>
        <v>0</v>
      </c>
      <c r="AD401" s="87">
        <f t="shared" ref="AD401" si="573">AD402+AD406</f>
        <v>0</v>
      </c>
      <c r="AE401" s="87">
        <f t="shared" ref="AE401" si="574">AE402+AE406+AE413</f>
        <v>27957</v>
      </c>
      <c r="AF401" s="87">
        <f t="shared" ref="AF401" si="575">AF402+AF406</f>
        <v>0</v>
      </c>
      <c r="AG401" s="9">
        <f>AG402+AG406+AG413+AG410+AG420</f>
        <v>0</v>
      </c>
      <c r="AH401" s="9">
        <f t="shared" ref="AH401:AL401" si="576">AH402+AH406+AH413+AH410+AH420</f>
        <v>0</v>
      </c>
      <c r="AI401" s="9">
        <f t="shared" si="576"/>
        <v>0</v>
      </c>
      <c r="AJ401" s="9">
        <f t="shared" si="576"/>
        <v>38760</v>
      </c>
      <c r="AK401" s="9">
        <f t="shared" si="576"/>
        <v>66717</v>
      </c>
      <c r="AL401" s="9">
        <f t="shared" si="576"/>
        <v>38760</v>
      </c>
    </row>
    <row r="402" spans="1:38" ht="33.6" hidden="1">
      <c r="A402" s="29" t="s">
        <v>77</v>
      </c>
      <c r="B402" s="27">
        <f>B401</f>
        <v>910</v>
      </c>
      <c r="C402" s="27" t="s">
        <v>29</v>
      </c>
      <c r="D402" s="27" t="s">
        <v>76</v>
      </c>
      <c r="E402" s="27" t="s">
        <v>342</v>
      </c>
      <c r="F402" s="27"/>
      <c r="G402" s="11">
        <f t="shared" si="549"/>
        <v>12474</v>
      </c>
      <c r="H402" s="11">
        <f t="shared" si="549"/>
        <v>0</v>
      </c>
      <c r="I402" s="11">
        <f t="shared" si="549"/>
        <v>0</v>
      </c>
      <c r="J402" s="11">
        <f t="shared" si="549"/>
        <v>411</v>
      </c>
      <c r="K402" s="11">
        <f t="shared" si="549"/>
        <v>0</v>
      </c>
      <c r="L402" s="11">
        <f t="shared" si="549"/>
        <v>0</v>
      </c>
      <c r="M402" s="11">
        <f t="shared" si="549"/>
        <v>12885</v>
      </c>
      <c r="N402" s="11">
        <f t="shared" si="549"/>
        <v>0</v>
      </c>
      <c r="O402" s="11">
        <f t="shared" si="549"/>
        <v>0</v>
      </c>
      <c r="P402" s="11">
        <f t="shared" si="549"/>
        <v>0</v>
      </c>
      <c r="Q402" s="11">
        <f t="shared" si="549"/>
        <v>0</v>
      </c>
      <c r="R402" s="11">
        <f t="shared" si="549"/>
        <v>0</v>
      </c>
      <c r="S402" s="11">
        <f t="shared" si="549"/>
        <v>12885</v>
      </c>
      <c r="T402" s="11">
        <f t="shared" si="549"/>
        <v>0</v>
      </c>
      <c r="U402" s="11">
        <f t="shared" si="550"/>
        <v>0</v>
      </c>
      <c r="V402" s="11">
        <f t="shared" si="550"/>
        <v>174</v>
      </c>
      <c r="W402" s="11">
        <f t="shared" si="550"/>
        <v>0</v>
      </c>
      <c r="X402" s="11">
        <f t="shared" si="550"/>
        <v>0</v>
      </c>
      <c r="Y402" s="11">
        <f t="shared" si="550"/>
        <v>13059</v>
      </c>
      <c r="Z402" s="11">
        <f t="shared" si="550"/>
        <v>0</v>
      </c>
      <c r="AA402" s="89">
        <f t="shared" si="550"/>
        <v>0</v>
      </c>
      <c r="AB402" s="89">
        <f t="shared" si="550"/>
        <v>0</v>
      </c>
      <c r="AC402" s="89">
        <f t="shared" si="550"/>
        <v>0</v>
      </c>
      <c r="AD402" s="89">
        <f t="shared" si="550"/>
        <v>0</v>
      </c>
      <c r="AE402" s="89">
        <f t="shared" si="550"/>
        <v>13059</v>
      </c>
      <c r="AF402" s="89">
        <f t="shared" si="550"/>
        <v>0</v>
      </c>
      <c r="AG402" s="11">
        <f t="shared" ref="AG402:AL404" si="577">AG403</f>
        <v>0</v>
      </c>
      <c r="AH402" s="11">
        <f t="shared" si="577"/>
        <v>0</v>
      </c>
      <c r="AI402" s="11">
        <f t="shared" si="577"/>
        <v>0</v>
      </c>
      <c r="AJ402" s="11">
        <f t="shared" si="577"/>
        <v>0</v>
      </c>
      <c r="AK402" s="11">
        <f t="shared" si="577"/>
        <v>13059</v>
      </c>
      <c r="AL402" s="11">
        <f t="shared" si="577"/>
        <v>0</v>
      </c>
    </row>
    <row r="403" spans="1:38" ht="33.6" hidden="1">
      <c r="A403" s="29" t="s">
        <v>343</v>
      </c>
      <c r="B403" s="27">
        <f>B402</f>
        <v>910</v>
      </c>
      <c r="C403" s="27" t="s">
        <v>29</v>
      </c>
      <c r="D403" s="27" t="s">
        <v>76</v>
      </c>
      <c r="E403" s="27" t="s">
        <v>344</v>
      </c>
      <c r="F403" s="27"/>
      <c r="G403" s="11">
        <f t="shared" si="549"/>
        <v>12474</v>
      </c>
      <c r="H403" s="11">
        <f t="shared" si="549"/>
        <v>0</v>
      </c>
      <c r="I403" s="11">
        <f t="shared" si="549"/>
        <v>0</v>
      </c>
      <c r="J403" s="11">
        <f t="shared" si="549"/>
        <v>411</v>
      </c>
      <c r="K403" s="11">
        <f t="shared" si="549"/>
        <v>0</v>
      </c>
      <c r="L403" s="11">
        <f t="shared" si="549"/>
        <v>0</v>
      </c>
      <c r="M403" s="11">
        <f t="shared" si="549"/>
        <v>12885</v>
      </c>
      <c r="N403" s="11">
        <f t="shared" si="549"/>
        <v>0</v>
      </c>
      <c r="O403" s="11">
        <f t="shared" si="549"/>
        <v>0</v>
      </c>
      <c r="P403" s="11">
        <f t="shared" si="549"/>
        <v>0</v>
      </c>
      <c r="Q403" s="11">
        <f t="shared" si="549"/>
        <v>0</v>
      </c>
      <c r="R403" s="11">
        <f t="shared" si="549"/>
        <v>0</v>
      </c>
      <c r="S403" s="11">
        <f t="shared" si="549"/>
        <v>12885</v>
      </c>
      <c r="T403" s="11">
        <f t="shared" si="549"/>
        <v>0</v>
      </c>
      <c r="U403" s="11">
        <f t="shared" si="550"/>
        <v>0</v>
      </c>
      <c r="V403" s="11">
        <f t="shared" si="550"/>
        <v>174</v>
      </c>
      <c r="W403" s="11">
        <f t="shared" si="550"/>
        <v>0</v>
      </c>
      <c r="X403" s="11">
        <f t="shared" si="550"/>
        <v>0</v>
      </c>
      <c r="Y403" s="11">
        <f t="shared" si="550"/>
        <v>13059</v>
      </c>
      <c r="Z403" s="11">
        <f t="shared" si="550"/>
        <v>0</v>
      </c>
      <c r="AA403" s="89">
        <f t="shared" si="550"/>
        <v>0</v>
      </c>
      <c r="AB403" s="89">
        <f t="shared" si="550"/>
        <v>0</v>
      </c>
      <c r="AC403" s="89">
        <f t="shared" si="550"/>
        <v>0</v>
      </c>
      <c r="AD403" s="89">
        <f t="shared" si="550"/>
        <v>0</v>
      </c>
      <c r="AE403" s="89">
        <f t="shared" si="550"/>
        <v>13059</v>
      </c>
      <c r="AF403" s="89">
        <f t="shared" si="550"/>
        <v>0</v>
      </c>
      <c r="AG403" s="11">
        <f t="shared" si="577"/>
        <v>0</v>
      </c>
      <c r="AH403" s="11">
        <f t="shared" si="577"/>
        <v>0</v>
      </c>
      <c r="AI403" s="11">
        <f t="shared" si="577"/>
        <v>0</v>
      </c>
      <c r="AJ403" s="11">
        <f t="shared" si="577"/>
        <v>0</v>
      </c>
      <c r="AK403" s="11">
        <f t="shared" si="577"/>
        <v>13059</v>
      </c>
      <c r="AL403" s="11">
        <f t="shared" si="577"/>
        <v>0</v>
      </c>
    </row>
    <row r="404" spans="1:38" ht="33.6" hidden="1">
      <c r="A404" s="29" t="s">
        <v>12</v>
      </c>
      <c r="B404" s="27">
        <f>B403</f>
        <v>910</v>
      </c>
      <c r="C404" s="27" t="s">
        <v>29</v>
      </c>
      <c r="D404" s="27" t="s">
        <v>76</v>
      </c>
      <c r="E404" s="27" t="s">
        <v>344</v>
      </c>
      <c r="F404" s="27" t="s">
        <v>13</v>
      </c>
      <c r="G404" s="9">
        <f t="shared" si="549"/>
        <v>12474</v>
      </c>
      <c r="H404" s="9">
        <f t="shared" si="549"/>
        <v>0</v>
      </c>
      <c r="I404" s="9">
        <f t="shared" si="549"/>
        <v>0</v>
      </c>
      <c r="J404" s="9">
        <f t="shared" si="549"/>
        <v>411</v>
      </c>
      <c r="K404" s="9">
        <f t="shared" si="549"/>
        <v>0</v>
      </c>
      <c r="L404" s="9">
        <f t="shared" si="549"/>
        <v>0</v>
      </c>
      <c r="M404" s="9">
        <f t="shared" si="549"/>
        <v>12885</v>
      </c>
      <c r="N404" s="9">
        <f t="shared" si="549"/>
        <v>0</v>
      </c>
      <c r="O404" s="9">
        <f t="shared" si="549"/>
        <v>0</v>
      </c>
      <c r="P404" s="9">
        <f t="shared" si="549"/>
        <v>0</v>
      </c>
      <c r="Q404" s="9">
        <f t="shared" si="549"/>
        <v>0</v>
      </c>
      <c r="R404" s="9">
        <f t="shared" si="549"/>
        <v>0</v>
      </c>
      <c r="S404" s="9">
        <f t="shared" si="549"/>
        <v>12885</v>
      </c>
      <c r="T404" s="9">
        <f t="shared" si="549"/>
        <v>0</v>
      </c>
      <c r="U404" s="9">
        <f t="shared" si="550"/>
        <v>0</v>
      </c>
      <c r="V404" s="9">
        <f t="shared" si="550"/>
        <v>174</v>
      </c>
      <c r="W404" s="9">
        <f t="shared" si="550"/>
        <v>0</v>
      </c>
      <c r="X404" s="9">
        <f t="shared" si="550"/>
        <v>0</v>
      </c>
      <c r="Y404" s="9">
        <f t="shared" si="550"/>
        <v>13059</v>
      </c>
      <c r="Z404" s="9">
        <f t="shared" si="550"/>
        <v>0</v>
      </c>
      <c r="AA404" s="87">
        <f t="shared" si="550"/>
        <v>0</v>
      </c>
      <c r="AB404" s="87">
        <f t="shared" si="550"/>
        <v>0</v>
      </c>
      <c r="AC404" s="87">
        <f t="shared" si="550"/>
        <v>0</v>
      </c>
      <c r="AD404" s="87">
        <f t="shared" si="550"/>
        <v>0</v>
      </c>
      <c r="AE404" s="87">
        <f t="shared" si="550"/>
        <v>13059</v>
      </c>
      <c r="AF404" s="87">
        <f t="shared" si="550"/>
        <v>0</v>
      </c>
      <c r="AG404" s="9">
        <f t="shared" si="577"/>
        <v>0</v>
      </c>
      <c r="AH404" s="9">
        <f t="shared" si="577"/>
        <v>0</v>
      </c>
      <c r="AI404" s="9">
        <f t="shared" si="577"/>
        <v>0</v>
      </c>
      <c r="AJ404" s="9">
        <f t="shared" si="577"/>
        <v>0</v>
      </c>
      <c r="AK404" s="9">
        <f t="shared" si="577"/>
        <v>13059</v>
      </c>
      <c r="AL404" s="9">
        <f t="shared" si="577"/>
        <v>0</v>
      </c>
    </row>
    <row r="405" spans="1:38" ht="18.75" hidden="1" customHeight="1">
      <c r="A405" s="53" t="s">
        <v>24</v>
      </c>
      <c r="B405" s="27">
        <v>910</v>
      </c>
      <c r="C405" s="27" t="s">
        <v>29</v>
      </c>
      <c r="D405" s="27" t="s">
        <v>76</v>
      </c>
      <c r="E405" s="27" t="s">
        <v>344</v>
      </c>
      <c r="F405" s="27" t="s">
        <v>36</v>
      </c>
      <c r="G405" s="9">
        <v>12474</v>
      </c>
      <c r="H405" s="9"/>
      <c r="I405" s="9"/>
      <c r="J405" s="9">
        <v>411</v>
      </c>
      <c r="K405" s="9"/>
      <c r="L405" s="9"/>
      <c r="M405" s="9">
        <f>G405+I405+J405+K405+L405</f>
        <v>12885</v>
      </c>
      <c r="N405" s="10">
        <f>H405+L405</f>
        <v>0</v>
      </c>
      <c r="O405" s="9"/>
      <c r="P405" s="9"/>
      <c r="Q405" s="9"/>
      <c r="R405" s="9"/>
      <c r="S405" s="9">
        <f>M405+O405+P405+Q405+R405</f>
        <v>12885</v>
      </c>
      <c r="T405" s="10">
        <f>N405+R405</f>
        <v>0</v>
      </c>
      <c r="U405" s="9"/>
      <c r="V405" s="9">
        <v>174</v>
      </c>
      <c r="W405" s="9"/>
      <c r="X405" s="9"/>
      <c r="Y405" s="9">
        <f>S405+U405+V405+W405+X405</f>
        <v>13059</v>
      </c>
      <c r="Z405" s="10">
        <f>T405+X405</f>
        <v>0</v>
      </c>
      <c r="AA405" s="87"/>
      <c r="AB405" s="87"/>
      <c r="AC405" s="87"/>
      <c r="AD405" s="87"/>
      <c r="AE405" s="87">
        <f>Y405+AA405+AB405+AC405+AD405</f>
        <v>13059</v>
      </c>
      <c r="AF405" s="88">
        <f>Z405+AD405</f>
        <v>0</v>
      </c>
      <c r="AG405" s="9"/>
      <c r="AH405" s="9"/>
      <c r="AI405" s="9"/>
      <c r="AJ405" s="9"/>
      <c r="AK405" s="9">
        <f>AE405+AG405+AH405+AI405+AJ405</f>
        <v>13059</v>
      </c>
      <c r="AL405" s="10">
        <f>AF405+AJ405</f>
        <v>0</v>
      </c>
    </row>
    <row r="406" spans="1:38" ht="21" hidden="1" customHeight="1">
      <c r="A406" s="29" t="s">
        <v>15</v>
      </c>
      <c r="B406" s="27">
        <v>910</v>
      </c>
      <c r="C406" s="27" t="s">
        <v>29</v>
      </c>
      <c r="D406" s="27" t="s">
        <v>76</v>
      </c>
      <c r="E406" s="27" t="s">
        <v>466</v>
      </c>
      <c r="F406" s="27"/>
      <c r="G406" s="9">
        <f t="shared" ref="G406:V408" si="578">G407</f>
        <v>6180</v>
      </c>
      <c r="H406" s="9">
        <f t="shared" si="578"/>
        <v>0</v>
      </c>
      <c r="I406" s="9">
        <f t="shared" si="578"/>
        <v>0</v>
      </c>
      <c r="J406" s="9">
        <f t="shared" si="578"/>
        <v>88</v>
      </c>
      <c r="K406" s="9">
        <f t="shared" si="578"/>
        <v>0</v>
      </c>
      <c r="L406" s="9">
        <f t="shared" si="578"/>
        <v>0</v>
      </c>
      <c r="M406" s="9">
        <f t="shared" si="578"/>
        <v>6268</v>
      </c>
      <c r="N406" s="9">
        <f t="shared" si="578"/>
        <v>0</v>
      </c>
      <c r="O406" s="9">
        <f t="shared" si="578"/>
        <v>0</v>
      </c>
      <c r="P406" s="9">
        <f t="shared" si="578"/>
        <v>0</v>
      </c>
      <c r="Q406" s="9">
        <f t="shared" si="578"/>
        <v>0</v>
      </c>
      <c r="R406" s="9">
        <f t="shared" si="578"/>
        <v>0</v>
      </c>
      <c r="S406" s="9">
        <f t="shared" si="578"/>
        <v>6268</v>
      </c>
      <c r="T406" s="9">
        <f t="shared" si="578"/>
        <v>0</v>
      </c>
      <c r="U406" s="9">
        <f t="shared" si="578"/>
        <v>0</v>
      </c>
      <c r="V406" s="9">
        <f t="shared" si="578"/>
        <v>0</v>
      </c>
      <c r="W406" s="9">
        <f t="shared" ref="U406:AJ408" si="579">W407</f>
        <v>0</v>
      </c>
      <c r="X406" s="9">
        <f t="shared" si="579"/>
        <v>0</v>
      </c>
      <c r="Y406" s="9">
        <f t="shared" si="579"/>
        <v>6268</v>
      </c>
      <c r="Z406" s="9">
        <f t="shared" si="579"/>
        <v>0</v>
      </c>
      <c r="AA406" s="87">
        <f t="shared" si="579"/>
        <v>0</v>
      </c>
      <c r="AB406" s="87">
        <f t="shared" si="579"/>
        <v>0</v>
      </c>
      <c r="AC406" s="87">
        <f t="shared" si="579"/>
        <v>0</v>
      </c>
      <c r="AD406" s="87">
        <f t="shared" si="579"/>
        <v>0</v>
      </c>
      <c r="AE406" s="87">
        <f t="shared" si="579"/>
        <v>6268</v>
      </c>
      <c r="AF406" s="87">
        <f t="shared" si="579"/>
        <v>0</v>
      </c>
      <c r="AG406" s="9">
        <f t="shared" si="579"/>
        <v>0</v>
      </c>
      <c r="AH406" s="9">
        <f t="shared" si="579"/>
        <v>0</v>
      </c>
      <c r="AI406" s="9">
        <f t="shared" si="579"/>
        <v>0</v>
      </c>
      <c r="AJ406" s="9">
        <f t="shared" si="579"/>
        <v>0</v>
      </c>
      <c r="AK406" s="9">
        <f t="shared" ref="AG406:AL408" si="580">AK407</f>
        <v>6268</v>
      </c>
      <c r="AL406" s="9">
        <f t="shared" si="580"/>
        <v>0</v>
      </c>
    </row>
    <row r="407" spans="1:38" ht="20.25" hidden="1" customHeight="1">
      <c r="A407" s="53" t="s">
        <v>113</v>
      </c>
      <c r="B407" s="27">
        <v>910</v>
      </c>
      <c r="C407" s="27" t="s">
        <v>29</v>
      </c>
      <c r="D407" s="27" t="s">
        <v>76</v>
      </c>
      <c r="E407" s="27" t="s">
        <v>467</v>
      </c>
      <c r="F407" s="27"/>
      <c r="G407" s="9">
        <f t="shared" si="578"/>
        <v>6180</v>
      </c>
      <c r="H407" s="9">
        <f t="shared" si="578"/>
        <v>0</v>
      </c>
      <c r="I407" s="9">
        <f t="shared" si="578"/>
        <v>0</v>
      </c>
      <c r="J407" s="9">
        <f t="shared" si="578"/>
        <v>88</v>
      </c>
      <c r="K407" s="9">
        <f t="shared" si="578"/>
        <v>0</v>
      </c>
      <c r="L407" s="9">
        <f t="shared" si="578"/>
        <v>0</v>
      </c>
      <c r="M407" s="9">
        <f t="shared" si="578"/>
        <v>6268</v>
      </c>
      <c r="N407" s="9">
        <f t="shared" si="578"/>
        <v>0</v>
      </c>
      <c r="O407" s="9">
        <f t="shared" si="578"/>
        <v>0</v>
      </c>
      <c r="P407" s="9">
        <f t="shared" si="578"/>
        <v>0</v>
      </c>
      <c r="Q407" s="9">
        <f t="shared" si="578"/>
        <v>0</v>
      </c>
      <c r="R407" s="9">
        <f t="shared" si="578"/>
        <v>0</v>
      </c>
      <c r="S407" s="9">
        <f t="shared" si="578"/>
        <v>6268</v>
      </c>
      <c r="T407" s="9">
        <f t="shared" si="578"/>
        <v>0</v>
      </c>
      <c r="U407" s="9">
        <f t="shared" si="579"/>
        <v>0</v>
      </c>
      <c r="V407" s="9">
        <f t="shared" si="579"/>
        <v>0</v>
      </c>
      <c r="W407" s="9">
        <f t="shared" si="579"/>
        <v>0</v>
      </c>
      <c r="X407" s="9">
        <f t="shared" si="579"/>
        <v>0</v>
      </c>
      <c r="Y407" s="9">
        <f t="shared" si="579"/>
        <v>6268</v>
      </c>
      <c r="Z407" s="9">
        <f t="shared" si="579"/>
        <v>0</v>
      </c>
      <c r="AA407" s="87">
        <f t="shared" si="579"/>
        <v>0</v>
      </c>
      <c r="AB407" s="87">
        <f t="shared" si="579"/>
        <v>0</v>
      </c>
      <c r="AC407" s="87">
        <f t="shared" si="579"/>
        <v>0</v>
      </c>
      <c r="AD407" s="87">
        <f t="shared" si="579"/>
        <v>0</v>
      </c>
      <c r="AE407" s="87">
        <f t="shared" si="579"/>
        <v>6268</v>
      </c>
      <c r="AF407" s="87">
        <f t="shared" si="579"/>
        <v>0</v>
      </c>
      <c r="AG407" s="9">
        <f t="shared" si="580"/>
        <v>0</v>
      </c>
      <c r="AH407" s="9">
        <f t="shared" si="580"/>
        <v>0</v>
      </c>
      <c r="AI407" s="9">
        <f t="shared" si="580"/>
        <v>0</v>
      </c>
      <c r="AJ407" s="9">
        <f t="shared" si="580"/>
        <v>0</v>
      </c>
      <c r="AK407" s="9">
        <f t="shared" si="580"/>
        <v>6268</v>
      </c>
      <c r="AL407" s="9">
        <f t="shared" si="580"/>
        <v>0</v>
      </c>
    </row>
    <row r="408" spans="1:38" ht="33.6" hidden="1">
      <c r="A408" s="29" t="s">
        <v>12</v>
      </c>
      <c r="B408" s="27">
        <v>910</v>
      </c>
      <c r="C408" s="27" t="s">
        <v>29</v>
      </c>
      <c r="D408" s="27" t="s">
        <v>76</v>
      </c>
      <c r="E408" s="27" t="s">
        <v>467</v>
      </c>
      <c r="F408" s="27" t="s">
        <v>13</v>
      </c>
      <c r="G408" s="9">
        <f t="shared" si="578"/>
        <v>6180</v>
      </c>
      <c r="H408" s="9">
        <f t="shared" si="578"/>
        <v>0</v>
      </c>
      <c r="I408" s="9">
        <f t="shared" si="578"/>
        <v>0</v>
      </c>
      <c r="J408" s="9">
        <f t="shared" si="578"/>
        <v>88</v>
      </c>
      <c r="K408" s="9">
        <f t="shared" si="578"/>
        <v>0</v>
      </c>
      <c r="L408" s="9">
        <f t="shared" si="578"/>
        <v>0</v>
      </c>
      <c r="M408" s="9">
        <f t="shared" si="578"/>
        <v>6268</v>
      </c>
      <c r="N408" s="9">
        <f t="shared" si="578"/>
        <v>0</v>
      </c>
      <c r="O408" s="9">
        <f t="shared" si="578"/>
        <v>0</v>
      </c>
      <c r="P408" s="9">
        <f t="shared" si="578"/>
        <v>0</v>
      </c>
      <c r="Q408" s="9">
        <f t="shared" si="578"/>
        <v>0</v>
      </c>
      <c r="R408" s="9">
        <f t="shared" si="578"/>
        <v>0</v>
      </c>
      <c r="S408" s="9">
        <f t="shared" si="578"/>
        <v>6268</v>
      </c>
      <c r="T408" s="9">
        <f t="shared" si="578"/>
        <v>0</v>
      </c>
      <c r="U408" s="9">
        <f t="shared" si="579"/>
        <v>0</v>
      </c>
      <c r="V408" s="9">
        <f t="shared" si="579"/>
        <v>0</v>
      </c>
      <c r="W408" s="9">
        <f t="shared" si="579"/>
        <v>0</v>
      </c>
      <c r="X408" s="9">
        <f t="shared" si="579"/>
        <v>0</v>
      </c>
      <c r="Y408" s="9">
        <f t="shared" si="579"/>
        <v>6268</v>
      </c>
      <c r="Z408" s="9">
        <f t="shared" si="579"/>
        <v>0</v>
      </c>
      <c r="AA408" s="87">
        <f t="shared" si="579"/>
        <v>0</v>
      </c>
      <c r="AB408" s="87">
        <f t="shared" si="579"/>
        <v>0</v>
      </c>
      <c r="AC408" s="87">
        <f t="shared" si="579"/>
        <v>0</v>
      </c>
      <c r="AD408" s="87">
        <f t="shared" si="579"/>
        <v>0</v>
      </c>
      <c r="AE408" s="87">
        <f t="shared" si="579"/>
        <v>6268</v>
      </c>
      <c r="AF408" s="87">
        <f t="shared" si="579"/>
        <v>0</v>
      </c>
      <c r="AG408" s="9">
        <f t="shared" si="580"/>
        <v>0</v>
      </c>
      <c r="AH408" s="9">
        <f t="shared" si="580"/>
        <v>0</v>
      </c>
      <c r="AI408" s="9">
        <f t="shared" si="580"/>
        <v>0</v>
      </c>
      <c r="AJ408" s="9">
        <f t="shared" si="580"/>
        <v>0</v>
      </c>
      <c r="AK408" s="9">
        <f t="shared" si="580"/>
        <v>6268</v>
      </c>
      <c r="AL408" s="9">
        <f t="shared" si="580"/>
        <v>0</v>
      </c>
    </row>
    <row r="409" spans="1:38" ht="18.75" hidden="1" customHeight="1">
      <c r="A409" s="53" t="s">
        <v>24</v>
      </c>
      <c r="B409" s="27">
        <v>910</v>
      </c>
      <c r="C409" s="27" t="s">
        <v>29</v>
      </c>
      <c r="D409" s="27" t="s">
        <v>76</v>
      </c>
      <c r="E409" s="27" t="s">
        <v>467</v>
      </c>
      <c r="F409" s="27" t="s">
        <v>36</v>
      </c>
      <c r="G409" s="9">
        <f>4580+1600</f>
        <v>6180</v>
      </c>
      <c r="H409" s="9"/>
      <c r="I409" s="9"/>
      <c r="J409" s="9">
        <v>88</v>
      </c>
      <c r="K409" s="9"/>
      <c r="L409" s="9"/>
      <c r="M409" s="9">
        <f>G409+I409+J409+K409+L409</f>
        <v>6268</v>
      </c>
      <c r="N409" s="10">
        <f>H409+L409</f>
        <v>0</v>
      </c>
      <c r="O409" s="9"/>
      <c r="P409" s="9"/>
      <c r="Q409" s="9"/>
      <c r="R409" s="9"/>
      <c r="S409" s="9">
        <f>M409+O409+P409+Q409+R409</f>
        <v>6268</v>
      </c>
      <c r="T409" s="10">
        <f>N409+R409</f>
        <v>0</v>
      </c>
      <c r="U409" s="9"/>
      <c r="V409" s="9"/>
      <c r="W409" s="9"/>
      <c r="X409" s="9"/>
      <c r="Y409" s="9">
        <f>S409+U409+V409+W409+X409</f>
        <v>6268</v>
      </c>
      <c r="Z409" s="10">
        <f>T409+X409</f>
        <v>0</v>
      </c>
      <c r="AA409" s="87"/>
      <c r="AB409" s="87"/>
      <c r="AC409" s="87"/>
      <c r="AD409" s="87"/>
      <c r="AE409" s="87">
        <f>Y409+AA409+AB409+AC409+AD409</f>
        <v>6268</v>
      </c>
      <c r="AF409" s="88">
        <f>Z409+AD409</f>
        <v>0</v>
      </c>
      <c r="AG409" s="9"/>
      <c r="AH409" s="9"/>
      <c r="AI409" s="9"/>
      <c r="AJ409" s="9"/>
      <c r="AK409" s="9">
        <f>AE409+AG409+AH409+AI409+AJ409</f>
        <v>6268</v>
      </c>
      <c r="AL409" s="10">
        <f>AF409+AJ409</f>
        <v>0</v>
      </c>
    </row>
    <row r="410" spans="1:38" ht="18.75" hidden="1" customHeight="1">
      <c r="A410" s="29" t="s">
        <v>524</v>
      </c>
      <c r="B410" s="27">
        <v>910</v>
      </c>
      <c r="C410" s="27" t="s">
        <v>29</v>
      </c>
      <c r="D410" s="27" t="s">
        <v>76</v>
      </c>
      <c r="E410" s="51" t="s">
        <v>703</v>
      </c>
      <c r="F410" s="27"/>
      <c r="G410" s="9"/>
      <c r="H410" s="9"/>
      <c r="I410" s="9"/>
      <c r="J410" s="9"/>
      <c r="K410" s="9"/>
      <c r="L410" s="9"/>
      <c r="M410" s="9"/>
      <c r="N410" s="10"/>
      <c r="O410" s="9"/>
      <c r="P410" s="9"/>
      <c r="Q410" s="9"/>
      <c r="R410" s="9"/>
      <c r="S410" s="9"/>
      <c r="T410" s="10"/>
      <c r="U410" s="9"/>
      <c r="V410" s="9"/>
      <c r="W410" s="9"/>
      <c r="X410" s="9"/>
      <c r="Y410" s="9"/>
      <c r="Z410" s="10"/>
      <c r="AA410" s="9"/>
      <c r="AB410" s="9"/>
      <c r="AC410" s="9"/>
      <c r="AD410" s="9"/>
      <c r="AE410" s="9"/>
      <c r="AF410" s="10"/>
      <c r="AG410" s="9">
        <f>AG411</f>
        <v>391</v>
      </c>
      <c r="AH410" s="9">
        <f t="shared" ref="AH410:AL411" si="581">AH411</f>
        <v>0</v>
      </c>
      <c r="AI410" s="9">
        <f t="shared" si="581"/>
        <v>0</v>
      </c>
      <c r="AJ410" s="9">
        <f t="shared" si="581"/>
        <v>38759</v>
      </c>
      <c r="AK410" s="9">
        <f t="shared" si="581"/>
        <v>39150</v>
      </c>
      <c r="AL410" s="9">
        <f t="shared" si="581"/>
        <v>38759</v>
      </c>
    </row>
    <row r="411" spans="1:38" ht="33.6" hidden="1">
      <c r="A411" s="26" t="s">
        <v>244</v>
      </c>
      <c r="B411" s="27">
        <v>910</v>
      </c>
      <c r="C411" s="27" t="s">
        <v>29</v>
      </c>
      <c r="D411" s="27" t="s">
        <v>76</v>
      </c>
      <c r="E411" s="51" t="s">
        <v>703</v>
      </c>
      <c r="F411" s="27" t="s">
        <v>31</v>
      </c>
      <c r="G411" s="9"/>
      <c r="H411" s="9"/>
      <c r="I411" s="9"/>
      <c r="J411" s="9"/>
      <c r="K411" s="9"/>
      <c r="L411" s="9"/>
      <c r="M411" s="9"/>
      <c r="N411" s="10"/>
      <c r="O411" s="9"/>
      <c r="P411" s="9"/>
      <c r="Q411" s="9"/>
      <c r="R411" s="9"/>
      <c r="S411" s="9"/>
      <c r="T411" s="10"/>
      <c r="U411" s="9"/>
      <c r="V411" s="9"/>
      <c r="W411" s="9"/>
      <c r="X411" s="9"/>
      <c r="Y411" s="9"/>
      <c r="Z411" s="10"/>
      <c r="AA411" s="9"/>
      <c r="AB411" s="9"/>
      <c r="AC411" s="9"/>
      <c r="AD411" s="9"/>
      <c r="AE411" s="9"/>
      <c r="AF411" s="10"/>
      <c r="AG411" s="9">
        <f>AG412</f>
        <v>391</v>
      </c>
      <c r="AH411" s="9">
        <f t="shared" si="581"/>
        <v>0</v>
      </c>
      <c r="AI411" s="9">
        <f t="shared" si="581"/>
        <v>0</v>
      </c>
      <c r="AJ411" s="9">
        <f t="shared" si="581"/>
        <v>38759</v>
      </c>
      <c r="AK411" s="9">
        <f t="shared" si="581"/>
        <v>39150</v>
      </c>
      <c r="AL411" s="9">
        <f t="shared" si="581"/>
        <v>38759</v>
      </c>
    </row>
    <row r="412" spans="1:38" ht="33.6" hidden="1">
      <c r="A412" s="26" t="s">
        <v>37</v>
      </c>
      <c r="B412" s="27">
        <v>910</v>
      </c>
      <c r="C412" s="27" t="s">
        <v>29</v>
      </c>
      <c r="D412" s="27" t="s">
        <v>76</v>
      </c>
      <c r="E412" s="51" t="s">
        <v>703</v>
      </c>
      <c r="F412" s="27" t="s">
        <v>38</v>
      </c>
      <c r="G412" s="9"/>
      <c r="H412" s="9"/>
      <c r="I412" s="9"/>
      <c r="J412" s="9"/>
      <c r="K412" s="9"/>
      <c r="L412" s="9"/>
      <c r="M412" s="9"/>
      <c r="N412" s="10"/>
      <c r="O412" s="9"/>
      <c r="P412" s="9"/>
      <c r="Q412" s="9"/>
      <c r="R412" s="9"/>
      <c r="S412" s="9"/>
      <c r="T412" s="10"/>
      <c r="U412" s="9"/>
      <c r="V412" s="9"/>
      <c r="W412" s="9"/>
      <c r="X412" s="9"/>
      <c r="Y412" s="9"/>
      <c r="Z412" s="10"/>
      <c r="AA412" s="9"/>
      <c r="AB412" s="9"/>
      <c r="AC412" s="9"/>
      <c r="AD412" s="9"/>
      <c r="AE412" s="9"/>
      <c r="AF412" s="10"/>
      <c r="AG412" s="9">
        <v>391</v>
      </c>
      <c r="AH412" s="9"/>
      <c r="AI412" s="9"/>
      <c r="AJ412" s="9">
        <v>38759</v>
      </c>
      <c r="AK412" s="9">
        <f>AE412+AG412+AH412+AI412+AJ412</f>
        <v>39150</v>
      </c>
      <c r="AL412" s="9">
        <f>AF412+AJ412</f>
        <v>38759</v>
      </c>
    </row>
    <row r="413" spans="1:38" ht="21" hidden="1" customHeight="1">
      <c r="A413" s="29" t="s">
        <v>524</v>
      </c>
      <c r="B413" s="27">
        <v>910</v>
      </c>
      <c r="C413" s="27" t="s">
        <v>29</v>
      </c>
      <c r="D413" s="27" t="s">
        <v>76</v>
      </c>
      <c r="E413" s="51" t="s">
        <v>525</v>
      </c>
      <c r="F413" s="27"/>
      <c r="G413" s="9">
        <f>G414+G416+G418</f>
        <v>8630</v>
      </c>
      <c r="H413" s="9">
        <f>H414+H416+H418</f>
        <v>0</v>
      </c>
      <c r="I413" s="9">
        <f t="shared" ref="I413:N413" si="582">I414+I416+I418</f>
        <v>0</v>
      </c>
      <c r="J413" s="9">
        <f t="shared" si="582"/>
        <v>0</v>
      </c>
      <c r="K413" s="9">
        <f t="shared" si="582"/>
        <v>0</v>
      </c>
      <c r="L413" s="9">
        <f t="shared" si="582"/>
        <v>0</v>
      </c>
      <c r="M413" s="9">
        <f t="shared" si="582"/>
        <v>8630</v>
      </c>
      <c r="N413" s="9">
        <f t="shared" si="582"/>
        <v>0</v>
      </c>
      <c r="O413" s="9">
        <f t="shared" ref="O413:T413" si="583">O414+O416+O418</f>
        <v>0</v>
      </c>
      <c r="P413" s="9">
        <f t="shared" si="583"/>
        <v>0</v>
      </c>
      <c r="Q413" s="9">
        <f t="shared" si="583"/>
        <v>0</v>
      </c>
      <c r="R413" s="9">
        <f t="shared" si="583"/>
        <v>0</v>
      </c>
      <c r="S413" s="9">
        <f t="shared" si="583"/>
        <v>8630</v>
      </c>
      <c r="T413" s="9">
        <f t="shared" si="583"/>
        <v>0</v>
      </c>
      <c r="U413" s="9">
        <f t="shared" ref="U413:Z413" si="584">U414+U416+U418</f>
        <v>0</v>
      </c>
      <c r="V413" s="9">
        <f t="shared" si="584"/>
        <v>0</v>
      </c>
      <c r="W413" s="9">
        <f t="shared" si="584"/>
        <v>0</v>
      </c>
      <c r="X413" s="9">
        <f t="shared" si="584"/>
        <v>0</v>
      </c>
      <c r="Y413" s="9">
        <f t="shared" si="584"/>
        <v>8630</v>
      </c>
      <c r="Z413" s="9">
        <f t="shared" si="584"/>
        <v>0</v>
      </c>
      <c r="AA413" s="9">
        <f t="shared" ref="AA413:AF413" si="585">AA414+AA416+AA418</f>
        <v>0</v>
      </c>
      <c r="AB413" s="9">
        <f t="shared" si="585"/>
        <v>0</v>
      </c>
      <c r="AC413" s="9">
        <f t="shared" si="585"/>
        <v>0</v>
      </c>
      <c r="AD413" s="9">
        <f t="shared" si="585"/>
        <v>0</v>
      </c>
      <c r="AE413" s="9">
        <f t="shared" si="585"/>
        <v>8630</v>
      </c>
      <c r="AF413" s="9">
        <f t="shared" si="585"/>
        <v>0</v>
      </c>
      <c r="AG413" s="9">
        <f t="shared" ref="AG413:AL413" si="586">AG414+AG416+AG418</f>
        <v>-392</v>
      </c>
      <c r="AH413" s="9">
        <f t="shared" si="586"/>
        <v>0</v>
      </c>
      <c r="AI413" s="9">
        <f t="shared" si="586"/>
        <v>0</v>
      </c>
      <c r="AJ413" s="9">
        <f t="shared" si="586"/>
        <v>0</v>
      </c>
      <c r="AK413" s="9">
        <f t="shared" si="586"/>
        <v>8238</v>
      </c>
      <c r="AL413" s="9">
        <f t="shared" si="586"/>
        <v>0</v>
      </c>
    </row>
    <row r="414" spans="1:38" ht="33.6" hidden="1">
      <c r="A414" s="26" t="s">
        <v>244</v>
      </c>
      <c r="B414" s="27">
        <v>910</v>
      </c>
      <c r="C414" s="27" t="s">
        <v>29</v>
      </c>
      <c r="D414" s="27" t="s">
        <v>76</v>
      </c>
      <c r="E414" s="51" t="s">
        <v>525</v>
      </c>
      <c r="F414" s="27" t="s">
        <v>31</v>
      </c>
      <c r="G414" s="9">
        <f>G415</f>
        <v>392</v>
      </c>
      <c r="H414" s="9"/>
      <c r="I414" s="9">
        <f t="shared" ref="I414" si="587">I415</f>
        <v>0</v>
      </c>
      <c r="J414" s="9"/>
      <c r="K414" s="9">
        <f t="shared" ref="K414" si="588">K415</f>
        <v>0</v>
      </c>
      <c r="L414" s="9"/>
      <c r="M414" s="9">
        <f t="shared" ref="M414" si="589">M415</f>
        <v>392</v>
      </c>
      <c r="N414" s="9"/>
      <c r="O414" s="9">
        <f t="shared" ref="O414" si="590">O415</f>
        <v>0</v>
      </c>
      <c r="P414" s="9"/>
      <c r="Q414" s="9">
        <f t="shared" ref="Q414" si="591">Q415</f>
        <v>0</v>
      </c>
      <c r="R414" s="9"/>
      <c r="S414" s="9">
        <f t="shared" ref="S414" si="592">S415</f>
        <v>392</v>
      </c>
      <c r="T414" s="9"/>
      <c r="U414" s="9">
        <f t="shared" ref="U414" si="593">U415</f>
        <v>0</v>
      </c>
      <c r="V414" s="9"/>
      <c r="W414" s="9">
        <f t="shared" ref="W414" si="594">W415</f>
        <v>0</v>
      </c>
      <c r="X414" s="9"/>
      <c r="Y414" s="9">
        <f t="shared" ref="Y414" si="595">Y415</f>
        <v>392</v>
      </c>
      <c r="Z414" s="9"/>
      <c r="AA414" s="9">
        <f t="shared" ref="AA414" si="596">AA415</f>
        <v>0</v>
      </c>
      <c r="AB414" s="9"/>
      <c r="AC414" s="9">
        <f t="shared" ref="AC414" si="597">AC415</f>
        <v>0</v>
      </c>
      <c r="AD414" s="9"/>
      <c r="AE414" s="9">
        <f t="shared" ref="AE414" si="598">AE415</f>
        <v>392</v>
      </c>
      <c r="AF414" s="9"/>
      <c r="AG414" s="9">
        <f t="shared" ref="AG414" si="599">AG415</f>
        <v>-392</v>
      </c>
      <c r="AH414" s="9"/>
      <c r="AI414" s="9">
        <f t="shared" ref="AI414" si="600">AI415</f>
        <v>0</v>
      </c>
      <c r="AJ414" s="9"/>
      <c r="AK414" s="9">
        <f t="shared" ref="AK414" si="601">AK415</f>
        <v>0</v>
      </c>
      <c r="AL414" s="9"/>
    </row>
    <row r="415" spans="1:38" ht="33.6" hidden="1">
      <c r="A415" s="26" t="s">
        <v>37</v>
      </c>
      <c r="B415" s="27">
        <v>910</v>
      </c>
      <c r="C415" s="27" t="s">
        <v>29</v>
      </c>
      <c r="D415" s="27" t="s">
        <v>76</v>
      </c>
      <c r="E415" s="51" t="s">
        <v>525</v>
      </c>
      <c r="F415" s="27" t="s">
        <v>38</v>
      </c>
      <c r="G415" s="9">
        <v>392</v>
      </c>
      <c r="H415" s="9"/>
      <c r="I415" s="9"/>
      <c r="J415" s="9"/>
      <c r="K415" s="9"/>
      <c r="L415" s="9"/>
      <c r="M415" s="9">
        <f>G415+I415+J415+K415+L415</f>
        <v>392</v>
      </c>
      <c r="N415" s="10">
        <f>H415+L415</f>
        <v>0</v>
      </c>
      <c r="O415" s="9"/>
      <c r="P415" s="9"/>
      <c r="Q415" s="9"/>
      <c r="R415" s="9"/>
      <c r="S415" s="9">
        <f>M415+O415+P415+Q415+R415</f>
        <v>392</v>
      </c>
      <c r="T415" s="10">
        <f>N415+R415</f>
        <v>0</v>
      </c>
      <c r="U415" s="9"/>
      <c r="V415" s="9"/>
      <c r="W415" s="9"/>
      <c r="X415" s="9"/>
      <c r="Y415" s="9">
        <f>S415+U415+V415+W415+X415</f>
        <v>392</v>
      </c>
      <c r="Z415" s="10">
        <f>T415+X415</f>
        <v>0</v>
      </c>
      <c r="AA415" s="9"/>
      <c r="AB415" s="9"/>
      <c r="AC415" s="9"/>
      <c r="AD415" s="9"/>
      <c r="AE415" s="9">
        <f>Y415+AA415+AB415+AC415+AD415</f>
        <v>392</v>
      </c>
      <c r="AF415" s="10">
        <f>Z415+AD415</f>
        <v>0</v>
      </c>
      <c r="AG415" s="9">
        <v>-392</v>
      </c>
      <c r="AH415" s="9"/>
      <c r="AI415" s="9"/>
      <c r="AJ415" s="9"/>
      <c r="AK415" s="9">
        <f>AE415+AG415+AH415+AI415+AJ415</f>
        <v>0</v>
      </c>
      <c r="AL415" s="10">
        <f>AF415+AJ415</f>
        <v>0</v>
      </c>
    </row>
    <row r="416" spans="1:38" ht="33.6" hidden="1">
      <c r="A416" s="29" t="s">
        <v>12</v>
      </c>
      <c r="B416" s="27">
        <v>910</v>
      </c>
      <c r="C416" s="27" t="s">
        <v>29</v>
      </c>
      <c r="D416" s="27" t="s">
        <v>76</v>
      </c>
      <c r="E416" s="51" t="s">
        <v>525</v>
      </c>
      <c r="F416" s="27" t="s">
        <v>13</v>
      </c>
      <c r="G416" s="9">
        <f>G417</f>
        <v>1500</v>
      </c>
      <c r="H416" s="9"/>
      <c r="I416" s="9">
        <f t="shared" ref="I416" si="602">I417</f>
        <v>0</v>
      </c>
      <c r="J416" s="9"/>
      <c r="K416" s="9">
        <f t="shared" ref="K416" si="603">K417</f>
        <v>0</v>
      </c>
      <c r="L416" s="9"/>
      <c r="M416" s="9">
        <f t="shared" ref="M416" si="604">M417</f>
        <v>1500</v>
      </c>
      <c r="N416" s="9"/>
      <c r="O416" s="9">
        <f t="shared" ref="O416" si="605">O417</f>
        <v>0</v>
      </c>
      <c r="P416" s="9"/>
      <c r="Q416" s="9">
        <f t="shared" ref="Q416" si="606">Q417</f>
        <v>0</v>
      </c>
      <c r="R416" s="9"/>
      <c r="S416" s="9">
        <f t="shared" ref="S416" si="607">S417</f>
        <v>1500</v>
      </c>
      <c r="T416" s="9"/>
      <c r="U416" s="9">
        <f t="shared" ref="U416" si="608">U417</f>
        <v>0</v>
      </c>
      <c r="V416" s="9"/>
      <c r="W416" s="9">
        <f t="shared" ref="W416" si="609">W417</f>
        <v>0</v>
      </c>
      <c r="X416" s="9"/>
      <c r="Y416" s="9">
        <f t="shared" ref="Y416" si="610">Y417</f>
        <v>1500</v>
      </c>
      <c r="Z416" s="9"/>
      <c r="AA416" s="9">
        <f t="shared" ref="AA416" si="611">AA417</f>
        <v>0</v>
      </c>
      <c r="AB416" s="9"/>
      <c r="AC416" s="9">
        <f t="shared" ref="AC416" si="612">AC417</f>
        <v>0</v>
      </c>
      <c r="AD416" s="9"/>
      <c r="AE416" s="9">
        <f t="shared" ref="AE416" si="613">AE417</f>
        <v>1500</v>
      </c>
      <c r="AF416" s="9"/>
      <c r="AG416" s="9">
        <f t="shared" ref="AG416" si="614">AG417</f>
        <v>0</v>
      </c>
      <c r="AH416" s="9"/>
      <c r="AI416" s="9">
        <f t="shared" ref="AI416" si="615">AI417</f>
        <v>0</v>
      </c>
      <c r="AJ416" s="9"/>
      <c r="AK416" s="9">
        <f t="shared" ref="AK416" si="616">AK417</f>
        <v>1500</v>
      </c>
      <c r="AL416" s="9"/>
    </row>
    <row r="417" spans="1:38" ht="19.5" hidden="1" customHeight="1">
      <c r="A417" s="53" t="s">
        <v>24</v>
      </c>
      <c r="B417" s="27">
        <v>910</v>
      </c>
      <c r="C417" s="27" t="s">
        <v>29</v>
      </c>
      <c r="D417" s="27" t="s">
        <v>76</v>
      </c>
      <c r="E417" s="51" t="s">
        <v>525</v>
      </c>
      <c r="F417" s="27" t="s">
        <v>36</v>
      </c>
      <c r="G417" s="9">
        <v>1500</v>
      </c>
      <c r="H417" s="9"/>
      <c r="I417" s="9"/>
      <c r="J417" s="9"/>
      <c r="K417" s="9"/>
      <c r="L417" s="9"/>
      <c r="M417" s="9">
        <f>G417+I417+J417+K417+L417</f>
        <v>1500</v>
      </c>
      <c r="N417" s="10">
        <f>H417+L417</f>
        <v>0</v>
      </c>
      <c r="O417" s="9"/>
      <c r="P417" s="9"/>
      <c r="Q417" s="9"/>
      <c r="R417" s="9"/>
      <c r="S417" s="9">
        <f>M417+O417+P417+Q417+R417</f>
        <v>1500</v>
      </c>
      <c r="T417" s="10">
        <f>N417+R417</f>
        <v>0</v>
      </c>
      <c r="U417" s="9"/>
      <c r="V417" s="9"/>
      <c r="W417" s="9"/>
      <c r="X417" s="9"/>
      <c r="Y417" s="9">
        <f>S417+U417+V417+W417+X417</f>
        <v>1500</v>
      </c>
      <c r="Z417" s="10">
        <f>T417+X417</f>
        <v>0</v>
      </c>
      <c r="AA417" s="9"/>
      <c r="AB417" s="9"/>
      <c r="AC417" s="9"/>
      <c r="AD417" s="9"/>
      <c r="AE417" s="9">
        <f>Y417+AA417+AB417+AC417+AD417</f>
        <v>1500</v>
      </c>
      <c r="AF417" s="10">
        <f>Z417+AD417</f>
        <v>0</v>
      </c>
      <c r="AG417" s="9"/>
      <c r="AH417" s="9"/>
      <c r="AI417" s="9"/>
      <c r="AJ417" s="9"/>
      <c r="AK417" s="9">
        <f>AE417+AG417+AH417+AI417+AJ417</f>
        <v>1500</v>
      </c>
      <c r="AL417" s="10">
        <f>AF417+AJ417</f>
        <v>0</v>
      </c>
    </row>
    <row r="418" spans="1:38" ht="19.5" hidden="1" customHeight="1">
      <c r="A418" s="29" t="s">
        <v>66</v>
      </c>
      <c r="B418" s="27">
        <v>910</v>
      </c>
      <c r="C418" s="27" t="s">
        <v>29</v>
      </c>
      <c r="D418" s="27" t="s">
        <v>76</v>
      </c>
      <c r="E418" s="51" t="s">
        <v>525</v>
      </c>
      <c r="F418" s="27" t="s">
        <v>67</v>
      </c>
      <c r="G418" s="9">
        <f>G419</f>
        <v>6738</v>
      </c>
      <c r="H418" s="9"/>
      <c r="I418" s="9">
        <f t="shared" ref="I418" si="617">I419</f>
        <v>0</v>
      </c>
      <c r="J418" s="9"/>
      <c r="K418" s="9">
        <f t="shared" ref="K418" si="618">K419</f>
        <v>0</v>
      </c>
      <c r="L418" s="9"/>
      <c r="M418" s="9">
        <f t="shared" ref="M418" si="619">M419</f>
        <v>6738</v>
      </c>
      <c r="N418" s="9"/>
      <c r="O418" s="9">
        <f t="shared" ref="O418" si="620">O419</f>
        <v>0</v>
      </c>
      <c r="P418" s="9"/>
      <c r="Q418" s="9">
        <f t="shared" ref="Q418" si="621">Q419</f>
        <v>0</v>
      </c>
      <c r="R418" s="9"/>
      <c r="S418" s="9">
        <f t="shared" ref="S418" si="622">S419</f>
        <v>6738</v>
      </c>
      <c r="T418" s="9"/>
      <c r="U418" s="9">
        <f t="shared" ref="U418" si="623">U419</f>
        <v>0</v>
      </c>
      <c r="V418" s="9"/>
      <c r="W418" s="9">
        <f t="shared" ref="W418" si="624">W419</f>
        <v>0</v>
      </c>
      <c r="X418" s="9"/>
      <c r="Y418" s="9">
        <f t="shared" ref="Y418" si="625">Y419</f>
        <v>6738</v>
      </c>
      <c r="Z418" s="9"/>
      <c r="AA418" s="9">
        <f t="shared" ref="AA418" si="626">AA419</f>
        <v>0</v>
      </c>
      <c r="AB418" s="9"/>
      <c r="AC418" s="9">
        <f t="shared" ref="AC418" si="627">AC419</f>
        <v>0</v>
      </c>
      <c r="AD418" s="9"/>
      <c r="AE418" s="9">
        <f t="shared" ref="AE418" si="628">AE419</f>
        <v>6738</v>
      </c>
      <c r="AF418" s="9"/>
      <c r="AG418" s="9">
        <f t="shared" ref="AG418" si="629">AG419</f>
        <v>0</v>
      </c>
      <c r="AH418" s="9"/>
      <c r="AI418" s="9">
        <f t="shared" ref="AI418" si="630">AI419</f>
        <v>0</v>
      </c>
      <c r="AJ418" s="9"/>
      <c r="AK418" s="9">
        <f t="shared" ref="AK418" si="631">AK419</f>
        <v>6738</v>
      </c>
      <c r="AL418" s="9"/>
    </row>
    <row r="419" spans="1:38" ht="51" hidden="1" customHeight="1">
      <c r="A419" s="26" t="s">
        <v>413</v>
      </c>
      <c r="B419" s="27">
        <v>910</v>
      </c>
      <c r="C419" s="27" t="s">
        <v>29</v>
      </c>
      <c r="D419" s="27" t="s">
        <v>76</v>
      </c>
      <c r="E419" s="51" t="s">
        <v>525</v>
      </c>
      <c r="F419" s="27" t="s">
        <v>254</v>
      </c>
      <c r="G419" s="9">
        <v>6738</v>
      </c>
      <c r="H419" s="9"/>
      <c r="I419" s="9"/>
      <c r="J419" s="9"/>
      <c r="K419" s="9"/>
      <c r="L419" s="9"/>
      <c r="M419" s="9">
        <f>G419+I419+J419+K419+L419</f>
        <v>6738</v>
      </c>
      <c r="N419" s="10">
        <f>H419+L419</f>
        <v>0</v>
      </c>
      <c r="O419" s="9"/>
      <c r="P419" s="9"/>
      <c r="Q419" s="9"/>
      <c r="R419" s="9"/>
      <c r="S419" s="9">
        <f>M419+O419+P419+Q419+R419</f>
        <v>6738</v>
      </c>
      <c r="T419" s="10">
        <f>N419+R419</f>
        <v>0</v>
      </c>
      <c r="U419" s="9"/>
      <c r="V419" s="9"/>
      <c r="W419" s="9"/>
      <c r="X419" s="9"/>
      <c r="Y419" s="9">
        <f>S419+U419+V419+W419+X419</f>
        <v>6738</v>
      </c>
      <c r="Z419" s="10">
        <f>T419+X419</f>
        <v>0</v>
      </c>
      <c r="AA419" s="9"/>
      <c r="AB419" s="9"/>
      <c r="AC419" s="9"/>
      <c r="AD419" s="9"/>
      <c r="AE419" s="9">
        <f>Y419+AA419+AB419+AC419+AD419</f>
        <v>6738</v>
      </c>
      <c r="AF419" s="10">
        <f>Z419+AD419</f>
        <v>0</v>
      </c>
      <c r="AG419" s="9"/>
      <c r="AH419" s="9"/>
      <c r="AI419" s="9"/>
      <c r="AJ419" s="9"/>
      <c r="AK419" s="9">
        <f>AE419+AG419+AH419+AI419+AJ419</f>
        <v>6738</v>
      </c>
      <c r="AL419" s="10">
        <f>AF419+AJ419</f>
        <v>0</v>
      </c>
    </row>
    <row r="420" spans="1:38" ht="21" hidden="1" customHeight="1">
      <c r="A420" s="29" t="s">
        <v>524</v>
      </c>
      <c r="B420" s="27">
        <v>910</v>
      </c>
      <c r="C420" s="27" t="s">
        <v>29</v>
      </c>
      <c r="D420" s="27" t="s">
        <v>76</v>
      </c>
      <c r="E420" s="51" t="s">
        <v>704</v>
      </c>
      <c r="F420" s="27"/>
      <c r="G420" s="9"/>
      <c r="H420" s="9"/>
      <c r="I420" s="9"/>
      <c r="J420" s="9"/>
      <c r="K420" s="9"/>
      <c r="L420" s="9"/>
      <c r="M420" s="9"/>
      <c r="N420" s="10"/>
      <c r="O420" s="9"/>
      <c r="P420" s="9"/>
      <c r="Q420" s="9"/>
      <c r="R420" s="9"/>
      <c r="S420" s="9"/>
      <c r="T420" s="10"/>
      <c r="U420" s="9"/>
      <c r="V420" s="9"/>
      <c r="W420" s="9"/>
      <c r="X420" s="9"/>
      <c r="Y420" s="9"/>
      <c r="Z420" s="10"/>
      <c r="AA420" s="9"/>
      <c r="AB420" s="9"/>
      <c r="AC420" s="9"/>
      <c r="AD420" s="9"/>
      <c r="AE420" s="9"/>
      <c r="AF420" s="10"/>
      <c r="AG420" s="9">
        <f>AG421</f>
        <v>1</v>
      </c>
      <c r="AH420" s="9">
        <f t="shared" ref="AH420:AH421" si="632">AH421</f>
        <v>0</v>
      </c>
      <c r="AI420" s="9">
        <f t="shared" ref="AI420:AI421" si="633">AI421</f>
        <v>0</v>
      </c>
      <c r="AJ420" s="9">
        <f t="shared" ref="AJ420:AJ421" si="634">AJ421</f>
        <v>1</v>
      </c>
      <c r="AK420" s="9">
        <f t="shared" ref="AK420:AK421" si="635">AK421</f>
        <v>2</v>
      </c>
      <c r="AL420" s="9">
        <f t="shared" ref="AL420:AL421" si="636">AL421</f>
        <v>1</v>
      </c>
    </row>
    <row r="421" spans="1:38" ht="35.25" hidden="1" customHeight="1">
      <c r="A421" s="26" t="s">
        <v>244</v>
      </c>
      <c r="B421" s="27">
        <v>910</v>
      </c>
      <c r="C421" s="27" t="s">
        <v>29</v>
      </c>
      <c r="D421" s="27" t="s">
        <v>76</v>
      </c>
      <c r="E421" s="51" t="s">
        <v>704</v>
      </c>
      <c r="F421" s="27" t="s">
        <v>31</v>
      </c>
      <c r="G421" s="9"/>
      <c r="H421" s="9"/>
      <c r="I421" s="9"/>
      <c r="J421" s="9"/>
      <c r="K421" s="9"/>
      <c r="L421" s="9"/>
      <c r="M421" s="9"/>
      <c r="N421" s="10"/>
      <c r="O421" s="9"/>
      <c r="P421" s="9"/>
      <c r="Q421" s="9"/>
      <c r="R421" s="9"/>
      <c r="S421" s="9"/>
      <c r="T421" s="10"/>
      <c r="U421" s="9"/>
      <c r="V421" s="9"/>
      <c r="W421" s="9"/>
      <c r="X421" s="9"/>
      <c r="Y421" s="9"/>
      <c r="Z421" s="10"/>
      <c r="AA421" s="9"/>
      <c r="AB421" s="9"/>
      <c r="AC421" s="9"/>
      <c r="AD421" s="9"/>
      <c r="AE421" s="9"/>
      <c r="AF421" s="10"/>
      <c r="AG421" s="9">
        <f>AG422</f>
        <v>1</v>
      </c>
      <c r="AH421" s="9">
        <f t="shared" si="632"/>
        <v>0</v>
      </c>
      <c r="AI421" s="9">
        <f t="shared" si="633"/>
        <v>0</v>
      </c>
      <c r="AJ421" s="9">
        <f t="shared" si="634"/>
        <v>1</v>
      </c>
      <c r="AK421" s="9">
        <f t="shared" si="635"/>
        <v>2</v>
      </c>
      <c r="AL421" s="9">
        <f t="shared" si="636"/>
        <v>1</v>
      </c>
    </row>
    <row r="422" spans="1:38" ht="33" hidden="1" customHeight="1">
      <c r="A422" s="26" t="s">
        <v>37</v>
      </c>
      <c r="B422" s="27">
        <v>910</v>
      </c>
      <c r="C422" s="27" t="s">
        <v>29</v>
      </c>
      <c r="D422" s="27" t="s">
        <v>76</v>
      </c>
      <c r="E422" s="51" t="s">
        <v>704</v>
      </c>
      <c r="F422" s="27" t="s">
        <v>38</v>
      </c>
      <c r="G422" s="9"/>
      <c r="H422" s="9"/>
      <c r="I422" s="9"/>
      <c r="J422" s="9"/>
      <c r="K422" s="9"/>
      <c r="L422" s="9"/>
      <c r="M422" s="9"/>
      <c r="N422" s="10"/>
      <c r="O422" s="9"/>
      <c r="P422" s="9"/>
      <c r="Q422" s="9"/>
      <c r="R422" s="9"/>
      <c r="S422" s="9"/>
      <c r="T422" s="10"/>
      <c r="U422" s="9"/>
      <c r="V422" s="9"/>
      <c r="W422" s="9"/>
      <c r="X422" s="9"/>
      <c r="Y422" s="9"/>
      <c r="Z422" s="10"/>
      <c r="AA422" s="9"/>
      <c r="AB422" s="9"/>
      <c r="AC422" s="9"/>
      <c r="AD422" s="9"/>
      <c r="AE422" s="9"/>
      <c r="AF422" s="10"/>
      <c r="AG422" s="9">
        <v>1</v>
      </c>
      <c r="AH422" s="9"/>
      <c r="AI422" s="9"/>
      <c r="AJ422" s="9">
        <v>1</v>
      </c>
      <c r="AK422" s="9">
        <f>AE422+AG422+AH422+AI422+AJ422</f>
        <v>2</v>
      </c>
      <c r="AL422" s="9">
        <f>AF422+AJ422</f>
        <v>1</v>
      </c>
    </row>
    <row r="423" spans="1:38" ht="18.75" hidden="1" customHeight="1">
      <c r="A423" s="26"/>
      <c r="B423" s="27"/>
      <c r="C423" s="27"/>
      <c r="D423" s="27"/>
      <c r="E423" s="27"/>
      <c r="F423" s="27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87"/>
      <c r="AB423" s="87"/>
      <c r="AC423" s="87"/>
      <c r="AD423" s="87"/>
      <c r="AE423" s="87"/>
      <c r="AF423" s="87"/>
      <c r="AG423" s="9"/>
      <c r="AH423" s="9"/>
      <c r="AI423" s="9"/>
      <c r="AJ423" s="9"/>
      <c r="AK423" s="9"/>
      <c r="AL423" s="9"/>
    </row>
    <row r="424" spans="1:38" ht="40.799999999999997" hidden="1">
      <c r="A424" s="21" t="s">
        <v>487</v>
      </c>
      <c r="B424" s="54">
        <v>912</v>
      </c>
      <c r="C424" s="22"/>
      <c r="D424" s="22"/>
      <c r="E424" s="22"/>
      <c r="F424" s="22"/>
      <c r="G424" s="6">
        <f t="shared" ref="G424:T424" si="637">G426+G455+G466+G540</f>
        <v>757401</v>
      </c>
      <c r="H424" s="6">
        <f t="shared" si="637"/>
        <v>177954</v>
      </c>
      <c r="I424" s="6">
        <f t="shared" si="637"/>
        <v>0</v>
      </c>
      <c r="J424" s="6">
        <f t="shared" si="637"/>
        <v>6434</v>
      </c>
      <c r="K424" s="6">
        <f t="shared" si="637"/>
        <v>0</v>
      </c>
      <c r="L424" s="6">
        <f t="shared" si="637"/>
        <v>0</v>
      </c>
      <c r="M424" s="6">
        <f t="shared" si="637"/>
        <v>763835</v>
      </c>
      <c r="N424" s="6">
        <f t="shared" si="637"/>
        <v>177954</v>
      </c>
      <c r="O424" s="6">
        <f t="shared" si="637"/>
        <v>0</v>
      </c>
      <c r="P424" s="6">
        <f t="shared" si="637"/>
        <v>0</v>
      </c>
      <c r="Q424" s="6">
        <f t="shared" si="637"/>
        <v>0</v>
      </c>
      <c r="R424" s="6">
        <f t="shared" si="637"/>
        <v>0</v>
      </c>
      <c r="S424" s="6">
        <f t="shared" si="637"/>
        <v>763835</v>
      </c>
      <c r="T424" s="6">
        <f t="shared" si="637"/>
        <v>177954</v>
      </c>
      <c r="U424" s="6">
        <f t="shared" ref="U424:Z424" si="638">U426+U455+U466+U540</f>
        <v>0</v>
      </c>
      <c r="V424" s="6">
        <f t="shared" si="638"/>
        <v>5538</v>
      </c>
      <c r="W424" s="6">
        <f t="shared" si="638"/>
        <v>0</v>
      </c>
      <c r="X424" s="6">
        <f t="shared" si="638"/>
        <v>0</v>
      </c>
      <c r="Y424" s="6">
        <f t="shared" si="638"/>
        <v>769373</v>
      </c>
      <c r="Z424" s="6">
        <f t="shared" si="638"/>
        <v>177954</v>
      </c>
      <c r="AA424" s="84">
        <f t="shared" ref="AA424:AF424" si="639">AA426+AA455+AA466+AA540</f>
        <v>0</v>
      </c>
      <c r="AB424" s="84">
        <f t="shared" si="639"/>
        <v>2613</v>
      </c>
      <c r="AC424" s="84">
        <f t="shared" si="639"/>
        <v>0</v>
      </c>
      <c r="AD424" s="84">
        <f t="shared" si="639"/>
        <v>0</v>
      </c>
      <c r="AE424" s="84">
        <f t="shared" si="639"/>
        <v>771986</v>
      </c>
      <c r="AF424" s="84">
        <f t="shared" si="639"/>
        <v>177954</v>
      </c>
      <c r="AG424" s="6">
        <f t="shared" ref="AG424:AL424" si="640">AG426+AG455+AG466+AG540</f>
        <v>0</v>
      </c>
      <c r="AH424" s="6">
        <f t="shared" si="640"/>
        <v>1970</v>
      </c>
      <c r="AI424" s="6">
        <f t="shared" si="640"/>
        <v>0</v>
      </c>
      <c r="AJ424" s="6">
        <f t="shared" si="640"/>
        <v>0</v>
      </c>
      <c r="AK424" s="6">
        <f t="shared" si="640"/>
        <v>773956</v>
      </c>
      <c r="AL424" s="6">
        <f t="shared" si="640"/>
        <v>177954</v>
      </c>
    </row>
    <row r="425" spans="1:38" ht="18" hidden="1" customHeight="1">
      <c r="A425" s="21"/>
      <c r="B425" s="54"/>
      <c r="C425" s="22"/>
      <c r="D425" s="22"/>
      <c r="E425" s="22"/>
      <c r="F425" s="22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84"/>
      <c r="AB425" s="84"/>
      <c r="AC425" s="84"/>
      <c r="AD425" s="84"/>
      <c r="AE425" s="84"/>
      <c r="AF425" s="84"/>
      <c r="AG425" s="6"/>
      <c r="AH425" s="6"/>
      <c r="AI425" s="6"/>
      <c r="AJ425" s="6"/>
      <c r="AK425" s="6"/>
      <c r="AL425" s="6"/>
    </row>
    <row r="426" spans="1:38" ht="17.399999999999999" hidden="1">
      <c r="A426" s="55" t="s">
        <v>441</v>
      </c>
      <c r="B426" s="25">
        <f>B424</f>
        <v>912</v>
      </c>
      <c r="C426" s="25" t="s">
        <v>7</v>
      </c>
      <c r="D426" s="25" t="s">
        <v>80</v>
      </c>
      <c r="E426" s="25"/>
      <c r="F426" s="25"/>
      <c r="G426" s="17">
        <f>G427+G444+G449</f>
        <v>317696</v>
      </c>
      <c r="H426" s="17">
        <f>H427+H444+H449</f>
        <v>80422</v>
      </c>
      <c r="I426" s="17">
        <f t="shared" ref="I426:N426" si="641">I427+I444+I449</f>
        <v>0</v>
      </c>
      <c r="J426" s="17">
        <f t="shared" si="641"/>
        <v>6318</v>
      </c>
      <c r="K426" s="17">
        <f t="shared" si="641"/>
        <v>0</v>
      </c>
      <c r="L426" s="17">
        <f t="shared" si="641"/>
        <v>0</v>
      </c>
      <c r="M426" s="17">
        <f t="shared" si="641"/>
        <v>324014</v>
      </c>
      <c r="N426" s="17">
        <f t="shared" si="641"/>
        <v>80422</v>
      </c>
      <c r="O426" s="17">
        <f t="shared" ref="O426:T426" si="642">O427+O444+O449</f>
        <v>0</v>
      </c>
      <c r="P426" s="17">
        <f t="shared" si="642"/>
        <v>0</v>
      </c>
      <c r="Q426" s="17">
        <f t="shared" si="642"/>
        <v>0</v>
      </c>
      <c r="R426" s="17">
        <f t="shared" si="642"/>
        <v>0</v>
      </c>
      <c r="S426" s="17">
        <f t="shared" si="642"/>
        <v>324014</v>
      </c>
      <c r="T426" s="17">
        <f t="shared" si="642"/>
        <v>80422</v>
      </c>
      <c r="U426" s="17">
        <f t="shared" ref="U426:Z426" si="643">U427+U444+U449</f>
        <v>0</v>
      </c>
      <c r="V426" s="17">
        <f t="shared" si="643"/>
        <v>5538</v>
      </c>
      <c r="W426" s="17">
        <f t="shared" si="643"/>
        <v>0</v>
      </c>
      <c r="X426" s="17">
        <f t="shared" si="643"/>
        <v>0</v>
      </c>
      <c r="Y426" s="17">
        <f t="shared" si="643"/>
        <v>329552</v>
      </c>
      <c r="Z426" s="17">
        <f t="shared" si="643"/>
        <v>80422</v>
      </c>
      <c r="AA426" s="95">
        <f t="shared" ref="AA426:AF426" si="644">AA427+AA444+AA449</f>
        <v>0</v>
      </c>
      <c r="AB426" s="95">
        <f t="shared" si="644"/>
        <v>0</v>
      </c>
      <c r="AC426" s="95">
        <f t="shared" si="644"/>
        <v>0</v>
      </c>
      <c r="AD426" s="95">
        <f t="shared" si="644"/>
        <v>0</v>
      </c>
      <c r="AE426" s="95">
        <f t="shared" si="644"/>
        <v>329552</v>
      </c>
      <c r="AF426" s="95">
        <f t="shared" si="644"/>
        <v>80422</v>
      </c>
      <c r="AG426" s="17">
        <f t="shared" ref="AG426:AL426" si="645">AG427+AG444+AG449</f>
        <v>0</v>
      </c>
      <c r="AH426" s="17">
        <f t="shared" si="645"/>
        <v>0</v>
      </c>
      <c r="AI426" s="17">
        <f t="shared" si="645"/>
        <v>0</v>
      </c>
      <c r="AJ426" s="17">
        <f t="shared" si="645"/>
        <v>0</v>
      </c>
      <c r="AK426" s="17">
        <f t="shared" si="645"/>
        <v>329552</v>
      </c>
      <c r="AL426" s="17">
        <f t="shared" si="645"/>
        <v>80422</v>
      </c>
    </row>
    <row r="427" spans="1:38" ht="21" hidden="1" customHeight="1">
      <c r="A427" s="26" t="s">
        <v>9</v>
      </c>
      <c r="B427" s="27">
        <f t="shared" ref="B427:B464" si="646">B426</f>
        <v>912</v>
      </c>
      <c r="C427" s="27" t="s">
        <v>7</v>
      </c>
      <c r="D427" s="27" t="s">
        <v>80</v>
      </c>
      <c r="E427" s="27" t="s">
        <v>39</v>
      </c>
      <c r="F427" s="27"/>
      <c r="G427" s="18">
        <f>G428+G432+G436</f>
        <v>316266</v>
      </c>
      <c r="H427" s="18">
        <f>H428+H432+H436</f>
        <v>80422</v>
      </c>
      <c r="I427" s="18">
        <f t="shared" ref="I427:N427" si="647">I428+I432+I436</f>
        <v>0</v>
      </c>
      <c r="J427" s="18">
        <f t="shared" si="647"/>
        <v>6318</v>
      </c>
      <c r="K427" s="18">
        <f t="shared" si="647"/>
        <v>0</v>
      </c>
      <c r="L427" s="18">
        <f t="shared" si="647"/>
        <v>0</v>
      </c>
      <c r="M427" s="18">
        <f t="shared" si="647"/>
        <v>322584</v>
      </c>
      <c r="N427" s="18">
        <f t="shared" si="647"/>
        <v>80422</v>
      </c>
      <c r="O427" s="18">
        <f>O428+O432+O436+O440</f>
        <v>0</v>
      </c>
      <c r="P427" s="18">
        <f t="shared" ref="P427:T427" si="648">P428+P432+P436+P440</f>
        <v>0</v>
      </c>
      <c r="Q427" s="18">
        <f t="shared" si="648"/>
        <v>0</v>
      </c>
      <c r="R427" s="18">
        <f t="shared" si="648"/>
        <v>0</v>
      </c>
      <c r="S427" s="18">
        <f t="shared" si="648"/>
        <v>322584</v>
      </c>
      <c r="T427" s="18">
        <f t="shared" si="648"/>
        <v>80422</v>
      </c>
      <c r="U427" s="18">
        <f>U428+U432+U436+U440</f>
        <v>0</v>
      </c>
      <c r="V427" s="18">
        <f t="shared" ref="V427:Z427" si="649">V428+V432+V436+V440</f>
        <v>5538</v>
      </c>
      <c r="W427" s="18">
        <f t="shared" si="649"/>
        <v>0</v>
      </c>
      <c r="X427" s="18">
        <f t="shared" si="649"/>
        <v>0</v>
      </c>
      <c r="Y427" s="18">
        <f t="shared" si="649"/>
        <v>328122</v>
      </c>
      <c r="Z427" s="18">
        <f t="shared" si="649"/>
        <v>80422</v>
      </c>
      <c r="AA427" s="96">
        <f>AA428+AA432+AA436+AA440</f>
        <v>0</v>
      </c>
      <c r="AB427" s="96">
        <f t="shared" ref="AB427:AF427" si="650">AB428+AB432+AB436+AB440</f>
        <v>0</v>
      </c>
      <c r="AC427" s="96">
        <f t="shared" si="650"/>
        <v>0</v>
      </c>
      <c r="AD427" s="96">
        <f t="shared" si="650"/>
        <v>0</v>
      </c>
      <c r="AE427" s="96">
        <f t="shared" si="650"/>
        <v>328122</v>
      </c>
      <c r="AF427" s="96">
        <f t="shared" si="650"/>
        <v>80422</v>
      </c>
      <c r="AG427" s="18">
        <f>AG428+AG432+AG436+AG440</f>
        <v>0</v>
      </c>
      <c r="AH427" s="18">
        <f t="shared" ref="AH427:AL427" si="651">AH428+AH432+AH436+AH440</f>
        <v>0</v>
      </c>
      <c r="AI427" s="18">
        <f t="shared" si="651"/>
        <v>0</v>
      </c>
      <c r="AJ427" s="18">
        <f t="shared" si="651"/>
        <v>0</v>
      </c>
      <c r="AK427" s="18">
        <f t="shared" si="651"/>
        <v>328122</v>
      </c>
      <c r="AL427" s="18">
        <f t="shared" si="651"/>
        <v>80422</v>
      </c>
    </row>
    <row r="428" spans="1:38" ht="33.6" hidden="1">
      <c r="A428" s="26" t="s">
        <v>10</v>
      </c>
      <c r="B428" s="27">
        <f t="shared" si="646"/>
        <v>912</v>
      </c>
      <c r="C428" s="27" t="s">
        <v>7</v>
      </c>
      <c r="D428" s="27" t="s">
        <v>80</v>
      </c>
      <c r="E428" s="27" t="s">
        <v>40</v>
      </c>
      <c r="F428" s="27"/>
      <c r="G428" s="11">
        <f t="shared" ref="G428:V430" si="652">G429</f>
        <v>232268</v>
      </c>
      <c r="H428" s="11">
        <f t="shared" si="652"/>
        <v>0</v>
      </c>
      <c r="I428" s="11">
        <f t="shared" si="652"/>
        <v>0</v>
      </c>
      <c r="J428" s="11">
        <f t="shared" si="652"/>
        <v>6318</v>
      </c>
      <c r="K428" s="11">
        <f t="shared" si="652"/>
        <v>0</v>
      </c>
      <c r="L428" s="11">
        <f t="shared" si="652"/>
        <v>0</v>
      </c>
      <c r="M428" s="11">
        <f t="shared" si="652"/>
        <v>238586</v>
      </c>
      <c r="N428" s="11">
        <f t="shared" si="652"/>
        <v>0</v>
      </c>
      <c r="O428" s="11">
        <f t="shared" si="652"/>
        <v>0</v>
      </c>
      <c r="P428" s="11">
        <f t="shared" si="652"/>
        <v>0</v>
      </c>
      <c r="Q428" s="11">
        <f t="shared" si="652"/>
        <v>0</v>
      </c>
      <c r="R428" s="11">
        <f t="shared" si="652"/>
        <v>0</v>
      </c>
      <c r="S428" s="11">
        <f t="shared" si="652"/>
        <v>238586</v>
      </c>
      <c r="T428" s="11">
        <f t="shared" si="652"/>
        <v>0</v>
      </c>
      <c r="U428" s="11">
        <f t="shared" si="652"/>
        <v>0</v>
      </c>
      <c r="V428" s="11">
        <f t="shared" si="652"/>
        <v>5538</v>
      </c>
      <c r="W428" s="11">
        <f t="shared" ref="U428:AJ430" si="653">W429</f>
        <v>0</v>
      </c>
      <c r="X428" s="11">
        <f t="shared" si="653"/>
        <v>0</v>
      </c>
      <c r="Y428" s="11">
        <f t="shared" si="653"/>
        <v>244124</v>
      </c>
      <c r="Z428" s="11">
        <f t="shared" si="653"/>
        <v>0</v>
      </c>
      <c r="AA428" s="89">
        <f t="shared" si="653"/>
        <v>0</v>
      </c>
      <c r="AB428" s="89">
        <f t="shared" si="653"/>
        <v>0</v>
      </c>
      <c r="AC428" s="89">
        <f t="shared" si="653"/>
        <v>0</v>
      </c>
      <c r="AD428" s="89">
        <f t="shared" si="653"/>
        <v>0</v>
      </c>
      <c r="AE428" s="89">
        <f t="shared" si="653"/>
        <v>244124</v>
      </c>
      <c r="AF428" s="89">
        <f t="shared" si="653"/>
        <v>0</v>
      </c>
      <c r="AG428" s="11">
        <f t="shared" si="653"/>
        <v>0</v>
      </c>
      <c r="AH428" s="11">
        <f t="shared" si="653"/>
        <v>0</v>
      </c>
      <c r="AI428" s="11">
        <f t="shared" si="653"/>
        <v>0</v>
      </c>
      <c r="AJ428" s="11">
        <f t="shared" si="653"/>
        <v>0</v>
      </c>
      <c r="AK428" s="11">
        <f t="shared" ref="AG428:AL430" si="654">AK429</f>
        <v>244124</v>
      </c>
      <c r="AL428" s="11">
        <f t="shared" si="654"/>
        <v>0</v>
      </c>
    </row>
    <row r="429" spans="1:38" ht="18.75" hidden="1" customHeight="1">
      <c r="A429" s="26" t="s">
        <v>11</v>
      </c>
      <c r="B429" s="27">
        <f t="shared" si="646"/>
        <v>912</v>
      </c>
      <c r="C429" s="27" t="s">
        <v>7</v>
      </c>
      <c r="D429" s="27" t="s">
        <v>80</v>
      </c>
      <c r="E429" s="27" t="s">
        <v>41</v>
      </c>
      <c r="F429" s="27"/>
      <c r="G429" s="11">
        <f t="shared" si="652"/>
        <v>232268</v>
      </c>
      <c r="H429" s="11">
        <f t="shared" si="652"/>
        <v>0</v>
      </c>
      <c r="I429" s="11">
        <f t="shared" si="652"/>
        <v>0</v>
      </c>
      <c r="J429" s="11">
        <f t="shared" si="652"/>
        <v>6318</v>
      </c>
      <c r="K429" s="11">
        <f t="shared" si="652"/>
        <v>0</v>
      </c>
      <c r="L429" s="11">
        <f t="shared" si="652"/>
        <v>0</v>
      </c>
      <c r="M429" s="11">
        <f t="shared" si="652"/>
        <v>238586</v>
      </c>
      <c r="N429" s="11">
        <f t="shared" si="652"/>
        <v>0</v>
      </c>
      <c r="O429" s="11">
        <f t="shared" si="652"/>
        <v>0</v>
      </c>
      <c r="P429" s="11">
        <f t="shared" si="652"/>
        <v>0</v>
      </c>
      <c r="Q429" s="11">
        <f t="shared" si="652"/>
        <v>0</v>
      </c>
      <c r="R429" s="11">
        <f t="shared" si="652"/>
        <v>0</v>
      </c>
      <c r="S429" s="11">
        <f t="shared" si="652"/>
        <v>238586</v>
      </c>
      <c r="T429" s="11">
        <f t="shared" si="652"/>
        <v>0</v>
      </c>
      <c r="U429" s="11">
        <f t="shared" si="653"/>
        <v>0</v>
      </c>
      <c r="V429" s="11">
        <f t="shared" si="653"/>
        <v>5538</v>
      </c>
      <c r="W429" s="11">
        <f t="shared" si="653"/>
        <v>0</v>
      </c>
      <c r="X429" s="11">
        <f t="shared" si="653"/>
        <v>0</v>
      </c>
      <c r="Y429" s="11">
        <f t="shared" si="653"/>
        <v>244124</v>
      </c>
      <c r="Z429" s="11">
        <f t="shared" si="653"/>
        <v>0</v>
      </c>
      <c r="AA429" s="89">
        <f t="shared" si="653"/>
        <v>0</v>
      </c>
      <c r="AB429" s="89">
        <f t="shared" si="653"/>
        <v>0</v>
      </c>
      <c r="AC429" s="89">
        <f t="shared" si="653"/>
        <v>0</v>
      </c>
      <c r="AD429" s="89">
        <f t="shared" si="653"/>
        <v>0</v>
      </c>
      <c r="AE429" s="89">
        <f t="shared" si="653"/>
        <v>244124</v>
      </c>
      <c r="AF429" s="89">
        <f t="shared" si="653"/>
        <v>0</v>
      </c>
      <c r="AG429" s="11">
        <f t="shared" si="654"/>
        <v>0</v>
      </c>
      <c r="AH429" s="11">
        <f t="shared" si="654"/>
        <v>0</v>
      </c>
      <c r="AI429" s="11">
        <f t="shared" si="654"/>
        <v>0</v>
      </c>
      <c r="AJ429" s="11">
        <f t="shared" si="654"/>
        <v>0</v>
      </c>
      <c r="AK429" s="11">
        <f t="shared" si="654"/>
        <v>244124</v>
      </c>
      <c r="AL429" s="11">
        <f t="shared" si="654"/>
        <v>0</v>
      </c>
    </row>
    <row r="430" spans="1:38" ht="33.6" hidden="1">
      <c r="A430" s="26" t="s">
        <v>12</v>
      </c>
      <c r="B430" s="27">
        <f t="shared" si="646"/>
        <v>912</v>
      </c>
      <c r="C430" s="27" t="s">
        <v>7</v>
      </c>
      <c r="D430" s="27" t="s">
        <v>80</v>
      </c>
      <c r="E430" s="27" t="s">
        <v>41</v>
      </c>
      <c r="F430" s="27" t="s">
        <v>13</v>
      </c>
      <c r="G430" s="9">
        <f t="shared" si="652"/>
        <v>232268</v>
      </c>
      <c r="H430" s="9">
        <f t="shared" si="652"/>
        <v>0</v>
      </c>
      <c r="I430" s="9">
        <f t="shared" si="652"/>
        <v>0</v>
      </c>
      <c r="J430" s="9">
        <f t="shared" si="652"/>
        <v>6318</v>
      </c>
      <c r="K430" s="9">
        <f t="shared" si="652"/>
        <v>0</v>
      </c>
      <c r="L430" s="9">
        <f t="shared" si="652"/>
        <v>0</v>
      </c>
      <c r="M430" s="9">
        <f t="shared" si="652"/>
        <v>238586</v>
      </c>
      <c r="N430" s="9">
        <f t="shared" si="652"/>
        <v>0</v>
      </c>
      <c r="O430" s="9">
        <f t="shared" si="652"/>
        <v>0</v>
      </c>
      <c r="P430" s="9">
        <f t="shared" si="652"/>
        <v>0</v>
      </c>
      <c r="Q430" s="9">
        <f t="shared" si="652"/>
        <v>0</v>
      </c>
      <c r="R430" s="9">
        <f t="shared" si="652"/>
        <v>0</v>
      </c>
      <c r="S430" s="9">
        <f t="shared" si="652"/>
        <v>238586</v>
      </c>
      <c r="T430" s="9">
        <f t="shared" si="652"/>
        <v>0</v>
      </c>
      <c r="U430" s="9">
        <f t="shared" si="653"/>
        <v>0</v>
      </c>
      <c r="V430" s="9">
        <f t="shared" si="653"/>
        <v>5538</v>
      </c>
      <c r="W430" s="9">
        <f t="shared" si="653"/>
        <v>0</v>
      </c>
      <c r="X430" s="9">
        <f t="shared" si="653"/>
        <v>0</v>
      </c>
      <c r="Y430" s="9">
        <f t="shared" si="653"/>
        <v>244124</v>
      </c>
      <c r="Z430" s="9">
        <f t="shared" si="653"/>
        <v>0</v>
      </c>
      <c r="AA430" s="87">
        <f t="shared" si="653"/>
        <v>0</v>
      </c>
      <c r="AB430" s="87">
        <f t="shared" si="653"/>
        <v>0</v>
      </c>
      <c r="AC430" s="87">
        <f t="shared" si="653"/>
        <v>0</v>
      </c>
      <c r="AD430" s="87">
        <f t="shared" si="653"/>
        <v>0</v>
      </c>
      <c r="AE430" s="87">
        <f t="shared" si="653"/>
        <v>244124</v>
      </c>
      <c r="AF430" s="87">
        <f t="shared" si="653"/>
        <v>0</v>
      </c>
      <c r="AG430" s="9">
        <f t="shared" si="654"/>
        <v>0</v>
      </c>
      <c r="AH430" s="9">
        <f t="shared" si="654"/>
        <v>0</v>
      </c>
      <c r="AI430" s="9">
        <f t="shared" si="654"/>
        <v>0</v>
      </c>
      <c r="AJ430" s="9">
        <f t="shared" si="654"/>
        <v>0</v>
      </c>
      <c r="AK430" s="9">
        <f t="shared" si="654"/>
        <v>244124</v>
      </c>
      <c r="AL430" s="9">
        <f t="shared" si="654"/>
        <v>0</v>
      </c>
    </row>
    <row r="431" spans="1:38" ht="18.75" hidden="1" customHeight="1">
      <c r="A431" s="26" t="s">
        <v>14</v>
      </c>
      <c r="B431" s="27">
        <f>B430</f>
        <v>912</v>
      </c>
      <c r="C431" s="27" t="s">
        <v>7</v>
      </c>
      <c r="D431" s="27" t="s">
        <v>80</v>
      </c>
      <c r="E431" s="27" t="s">
        <v>41</v>
      </c>
      <c r="F431" s="9">
        <v>610</v>
      </c>
      <c r="G431" s="9">
        <f>213603+18665</f>
        <v>232268</v>
      </c>
      <c r="H431" s="9"/>
      <c r="I431" s="9"/>
      <c r="J431" s="9">
        <v>6318</v>
      </c>
      <c r="K431" s="9"/>
      <c r="L431" s="9"/>
      <c r="M431" s="9">
        <f>G431+I431+J431+K431+L431</f>
        <v>238586</v>
      </c>
      <c r="N431" s="10">
        <f>H431+L431</f>
        <v>0</v>
      </c>
      <c r="O431" s="9"/>
      <c r="P431" s="9"/>
      <c r="Q431" s="9"/>
      <c r="R431" s="9"/>
      <c r="S431" s="9">
        <f>M431+O431+P431+Q431+R431</f>
        <v>238586</v>
      </c>
      <c r="T431" s="10">
        <f>N431+R431</f>
        <v>0</v>
      </c>
      <c r="U431" s="9"/>
      <c r="V431" s="9">
        <v>5538</v>
      </c>
      <c r="W431" s="9"/>
      <c r="X431" s="9"/>
      <c r="Y431" s="9">
        <f>S431+U431+V431+W431+X431</f>
        <v>244124</v>
      </c>
      <c r="Z431" s="10">
        <f>T431+X431</f>
        <v>0</v>
      </c>
      <c r="AA431" s="87"/>
      <c r="AB431" s="87"/>
      <c r="AC431" s="87"/>
      <c r="AD431" s="87"/>
      <c r="AE431" s="87">
        <f>Y431+AA431+AB431+AC431+AD431</f>
        <v>244124</v>
      </c>
      <c r="AF431" s="88">
        <f>Z431+AD431</f>
        <v>0</v>
      </c>
      <c r="AG431" s="9"/>
      <c r="AH431" s="9"/>
      <c r="AI431" s="9"/>
      <c r="AJ431" s="9"/>
      <c r="AK431" s="9">
        <f>AE431+AG431+AH431+AI431+AJ431</f>
        <v>244124</v>
      </c>
      <c r="AL431" s="10">
        <f>AF431+AJ431</f>
        <v>0</v>
      </c>
    </row>
    <row r="432" spans="1:38" ht="17.25" hidden="1" customHeight="1">
      <c r="A432" s="26" t="s">
        <v>15</v>
      </c>
      <c r="B432" s="27">
        <f>B430</f>
        <v>912</v>
      </c>
      <c r="C432" s="27" t="s">
        <v>7</v>
      </c>
      <c r="D432" s="27" t="s">
        <v>80</v>
      </c>
      <c r="E432" s="27" t="s">
        <v>42</v>
      </c>
      <c r="F432" s="27"/>
      <c r="G432" s="11">
        <f t="shared" ref="G432:V452" si="655">G433</f>
        <v>3576</v>
      </c>
      <c r="H432" s="11">
        <f t="shared" si="655"/>
        <v>0</v>
      </c>
      <c r="I432" s="11">
        <f t="shared" si="655"/>
        <v>0</v>
      </c>
      <c r="J432" s="11">
        <f t="shared" si="655"/>
        <v>0</v>
      </c>
      <c r="K432" s="11">
        <f t="shared" si="655"/>
        <v>0</v>
      </c>
      <c r="L432" s="11">
        <f t="shared" si="655"/>
        <v>0</v>
      </c>
      <c r="M432" s="11">
        <f t="shared" si="655"/>
        <v>3576</v>
      </c>
      <c r="N432" s="11">
        <f t="shared" si="655"/>
        <v>0</v>
      </c>
      <c r="O432" s="11">
        <f t="shared" si="655"/>
        <v>0</v>
      </c>
      <c r="P432" s="11">
        <f t="shared" si="655"/>
        <v>0</v>
      </c>
      <c r="Q432" s="11">
        <f t="shared" si="655"/>
        <v>0</v>
      </c>
      <c r="R432" s="11">
        <f t="shared" si="655"/>
        <v>0</v>
      </c>
      <c r="S432" s="11">
        <f t="shared" si="655"/>
        <v>3576</v>
      </c>
      <c r="T432" s="11">
        <f t="shared" si="655"/>
        <v>0</v>
      </c>
      <c r="U432" s="11">
        <f t="shared" si="655"/>
        <v>0</v>
      </c>
      <c r="V432" s="11">
        <f t="shared" si="655"/>
        <v>0</v>
      </c>
      <c r="W432" s="11">
        <f t="shared" ref="U432:AJ452" si="656">W433</f>
        <v>0</v>
      </c>
      <c r="X432" s="11">
        <f t="shared" si="656"/>
        <v>0</v>
      </c>
      <c r="Y432" s="11">
        <f t="shared" si="656"/>
        <v>3576</v>
      </c>
      <c r="Z432" s="11">
        <f t="shared" si="656"/>
        <v>0</v>
      </c>
      <c r="AA432" s="89">
        <f t="shared" si="656"/>
        <v>0</v>
      </c>
      <c r="AB432" s="89">
        <f t="shared" si="656"/>
        <v>0</v>
      </c>
      <c r="AC432" s="89">
        <f t="shared" si="656"/>
        <v>0</v>
      </c>
      <c r="AD432" s="89">
        <f t="shared" si="656"/>
        <v>0</v>
      </c>
      <c r="AE432" s="89">
        <f t="shared" si="656"/>
        <v>3576</v>
      </c>
      <c r="AF432" s="89">
        <f t="shared" si="656"/>
        <v>0</v>
      </c>
      <c r="AG432" s="11">
        <f t="shared" si="656"/>
        <v>0</v>
      </c>
      <c r="AH432" s="11">
        <f t="shared" si="656"/>
        <v>0</v>
      </c>
      <c r="AI432" s="11">
        <f t="shared" si="656"/>
        <v>0</v>
      </c>
      <c r="AJ432" s="11">
        <f t="shared" si="656"/>
        <v>0</v>
      </c>
      <c r="AK432" s="11">
        <f t="shared" ref="AG432:AL452" si="657">AK433</f>
        <v>3576</v>
      </c>
      <c r="AL432" s="11">
        <f t="shared" si="657"/>
        <v>0</v>
      </c>
    </row>
    <row r="433" spans="1:38" ht="19.5" hidden="1" customHeight="1">
      <c r="A433" s="26" t="s">
        <v>16</v>
      </c>
      <c r="B433" s="27">
        <f t="shared" si="646"/>
        <v>912</v>
      </c>
      <c r="C433" s="27" t="s">
        <v>7</v>
      </c>
      <c r="D433" s="27" t="s">
        <v>80</v>
      </c>
      <c r="E433" s="27" t="s">
        <v>43</v>
      </c>
      <c r="F433" s="27"/>
      <c r="G433" s="11">
        <f t="shared" si="655"/>
        <v>3576</v>
      </c>
      <c r="H433" s="11">
        <f t="shared" si="655"/>
        <v>0</v>
      </c>
      <c r="I433" s="11">
        <f t="shared" si="655"/>
        <v>0</v>
      </c>
      <c r="J433" s="11">
        <f t="shared" si="655"/>
        <v>0</v>
      </c>
      <c r="K433" s="11">
        <f t="shared" si="655"/>
        <v>0</v>
      </c>
      <c r="L433" s="11">
        <f t="shared" si="655"/>
        <v>0</v>
      </c>
      <c r="M433" s="11">
        <f t="shared" si="655"/>
        <v>3576</v>
      </c>
      <c r="N433" s="11">
        <f t="shared" si="655"/>
        <v>0</v>
      </c>
      <c r="O433" s="11">
        <f t="shared" si="655"/>
        <v>0</v>
      </c>
      <c r="P433" s="11">
        <f t="shared" si="655"/>
        <v>0</v>
      </c>
      <c r="Q433" s="11">
        <f t="shared" si="655"/>
        <v>0</v>
      </c>
      <c r="R433" s="11">
        <f t="shared" si="655"/>
        <v>0</v>
      </c>
      <c r="S433" s="11">
        <f t="shared" si="655"/>
        <v>3576</v>
      </c>
      <c r="T433" s="11">
        <f t="shared" si="655"/>
        <v>0</v>
      </c>
      <c r="U433" s="11">
        <f t="shared" si="656"/>
        <v>0</v>
      </c>
      <c r="V433" s="11">
        <f t="shared" si="656"/>
        <v>0</v>
      </c>
      <c r="W433" s="11">
        <f t="shared" si="656"/>
        <v>0</v>
      </c>
      <c r="X433" s="11">
        <f t="shared" si="656"/>
        <v>0</v>
      </c>
      <c r="Y433" s="11">
        <f t="shared" si="656"/>
        <v>3576</v>
      </c>
      <c r="Z433" s="11">
        <f t="shared" si="656"/>
        <v>0</v>
      </c>
      <c r="AA433" s="89">
        <f t="shared" si="656"/>
        <v>0</v>
      </c>
      <c r="AB433" s="89">
        <f t="shared" si="656"/>
        <v>0</v>
      </c>
      <c r="AC433" s="89">
        <f t="shared" si="656"/>
        <v>0</v>
      </c>
      <c r="AD433" s="89">
        <f t="shared" si="656"/>
        <v>0</v>
      </c>
      <c r="AE433" s="89">
        <f t="shared" si="656"/>
        <v>3576</v>
      </c>
      <c r="AF433" s="89">
        <f t="shared" si="656"/>
        <v>0</v>
      </c>
      <c r="AG433" s="11">
        <f t="shared" si="657"/>
        <v>0</v>
      </c>
      <c r="AH433" s="11">
        <f t="shared" si="657"/>
        <v>0</v>
      </c>
      <c r="AI433" s="11">
        <f t="shared" si="657"/>
        <v>0</v>
      </c>
      <c r="AJ433" s="11">
        <f t="shared" si="657"/>
        <v>0</v>
      </c>
      <c r="AK433" s="11">
        <f t="shared" si="657"/>
        <v>3576</v>
      </c>
      <c r="AL433" s="11">
        <f t="shared" si="657"/>
        <v>0</v>
      </c>
    </row>
    <row r="434" spans="1:38" ht="33.6" hidden="1">
      <c r="A434" s="26" t="s">
        <v>12</v>
      </c>
      <c r="B434" s="27">
        <f t="shared" si="646"/>
        <v>912</v>
      </c>
      <c r="C434" s="27" t="s">
        <v>7</v>
      </c>
      <c r="D434" s="27" t="s">
        <v>80</v>
      </c>
      <c r="E434" s="27" t="s">
        <v>43</v>
      </c>
      <c r="F434" s="27" t="s">
        <v>13</v>
      </c>
      <c r="G434" s="9">
        <f t="shared" si="655"/>
        <v>3576</v>
      </c>
      <c r="H434" s="9">
        <f t="shared" si="655"/>
        <v>0</v>
      </c>
      <c r="I434" s="9">
        <f t="shared" si="655"/>
        <v>0</v>
      </c>
      <c r="J434" s="9">
        <f t="shared" si="655"/>
        <v>0</v>
      </c>
      <c r="K434" s="9">
        <f t="shared" si="655"/>
        <v>0</v>
      </c>
      <c r="L434" s="9">
        <f t="shared" si="655"/>
        <v>0</v>
      </c>
      <c r="M434" s="9">
        <f t="shared" si="655"/>
        <v>3576</v>
      </c>
      <c r="N434" s="9">
        <f t="shared" si="655"/>
        <v>0</v>
      </c>
      <c r="O434" s="9">
        <f t="shared" si="655"/>
        <v>0</v>
      </c>
      <c r="P434" s="9">
        <f t="shared" si="655"/>
        <v>0</v>
      </c>
      <c r="Q434" s="9">
        <f t="shared" si="655"/>
        <v>0</v>
      </c>
      <c r="R434" s="9">
        <f t="shared" si="655"/>
        <v>0</v>
      </c>
      <c r="S434" s="9">
        <f t="shared" si="655"/>
        <v>3576</v>
      </c>
      <c r="T434" s="9">
        <f t="shared" si="655"/>
        <v>0</v>
      </c>
      <c r="U434" s="9">
        <f t="shared" si="656"/>
        <v>0</v>
      </c>
      <c r="V434" s="9">
        <f t="shared" si="656"/>
        <v>0</v>
      </c>
      <c r="W434" s="9">
        <f t="shared" si="656"/>
        <v>0</v>
      </c>
      <c r="X434" s="9">
        <f t="shared" si="656"/>
        <v>0</v>
      </c>
      <c r="Y434" s="9">
        <f t="shared" si="656"/>
        <v>3576</v>
      </c>
      <c r="Z434" s="9">
        <f t="shared" si="656"/>
        <v>0</v>
      </c>
      <c r="AA434" s="87">
        <f t="shared" si="656"/>
        <v>0</v>
      </c>
      <c r="AB434" s="87">
        <f t="shared" si="656"/>
        <v>0</v>
      </c>
      <c r="AC434" s="87">
        <f t="shared" si="656"/>
        <v>0</v>
      </c>
      <c r="AD434" s="87">
        <f t="shared" si="656"/>
        <v>0</v>
      </c>
      <c r="AE434" s="87">
        <f t="shared" si="656"/>
        <v>3576</v>
      </c>
      <c r="AF434" s="87">
        <f t="shared" si="656"/>
        <v>0</v>
      </c>
      <c r="AG434" s="9">
        <f t="shared" si="657"/>
        <v>0</v>
      </c>
      <c r="AH434" s="9">
        <f t="shared" si="657"/>
        <v>0</v>
      </c>
      <c r="AI434" s="9">
        <f t="shared" si="657"/>
        <v>0</v>
      </c>
      <c r="AJ434" s="9">
        <f t="shared" si="657"/>
        <v>0</v>
      </c>
      <c r="AK434" s="9">
        <f t="shared" si="657"/>
        <v>3576</v>
      </c>
      <c r="AL434" s="9">
        <f t="shared" si="657"/>
        <v>0</v>
      </c>
    </row>
    <row r="435" spans="1:38" ht="20.25" hidden="1" customHeight="1">
      <c r="A435" s="26" t="s">
        <v>14</v>
      </c>
      <c r="B435" s="27">
        <f t="shared" si="646"/>
        <v>912</v>
      </c>
      <c r="C435" s="27" t="s">
        <v>7</v>
      </c>
      <c r="D435" s="27" t="s">
        <v>80</v>
      </c>
      <c r="E435" s="27" t="s">
        <v>43</v>
      </c>
      <c r="F435" s="9">
        <v>610</v>
      </c>
      <c r="G435" s="9">
        <v>3576</v>
      </c>
      <c r="H435" s="9"/>
      <c r="I435" s="9"/>
      <c r="J435" s="9"/>
      <c r="K435" s="9"/>
      <c r="L435" s="9"/>
      <c r="M435" s="9">
        <f>G435+I435+J435+K435+L435</f>
        <v>3576</v>
      </c>
      <c r="N435" s="10">
        <f>H435+L435</f>
        <v>0</v>
      </c>
      <c r="O435" s="9"/>
      <c r="P435" s="9"/>
      <c r="Q435" s="9"/>
      <c r="R435" s="9"/>
      <c r="S435" s="9">
        <f>M435+O435+P435+Q435+R435</f>
        <v>3576</v>
      </c>
      <c r="T435" s="10">
        <f>N435+R435</f>
        <v>0</v>
      </c>
      <c r="U435" s="9"/>
      <c r="V435" s="9"/>
      <c r="W435" s="9"/>
      <c r="X435" s="9"/>
      <c r="Y435" s="9">
        <f>S435+U435+V435+W435+X435</f>
        <v>3576</v>
      </c>
      <c r="Z435" s="10">
        <f>T435+X435</f>
        <v>0</v>
      </c>
      <c r="AA435" s="87"/>
      <c r="AB435" s="87"/>
      <c r="AC435" s="87"/>
      <c r="AD435" s="87"/>
      <c r="AE435" s="87">
        <f>Y435+AA435+AB435+AC435+AD435</f>
        <v>3576</v>
      </c>
      <c r="AF435" s="88">
        <f>Z435+AD435</f>
        <v>0</v>
      </c>
      <c r="AG435" s="9"/>
      <c r="AH435" s="9"/>
      <c r="AI435" s="9"/>
      <c r="AJ435" s="9"/>
      <c r="AK435" s="9">
        <f>AE435+AG435+AH435+AI435+AJ435</f>
        <v>3576</v>
      </c>
      <c r="AL435" s="10">
        <f>AF435+AJ435</f>
        <v>0</v>
      </c>
    </row>
    <row r="436" spans="1:38" ht="33.6" hidden="1">
      <c r="A436" s="39" t="s">
        <v>401</v>
      </c>
      <c r="B436" s="27">
        <f t="shared" si="646"/>
        <v>912</v>
      </c>
      <c r="C436" s="27" t="s">
        <v>7</v>
      </c>
      <c r="D436" s="27" t="s">
        <v>80</v>
      </c>
      <c r="E436" s="27" t="s">
        <v>404</v>
      </c>
      <c r="F436" s="27"/>
      <c r="G436" s="9">
        <f t="shared" ref="G436:V438" si="658">G437</f>
        <v>80422</v>
      </c>
      <c r="H436" s="9">
        <f t="shared" si="658"/>
        <v>80422</v>
      </c>
      <c r="I436" s="9">
        <f t="shared" si="658"/>
        <v>0</v>
      </c>
      <c r="J436" s="9">
        <f t="shared" si="658"/>
        <v>0</v>
      </c>
      <c r="K436" s="9">
        <f t="shared" si="658"/>
        <v>0</v>
      </c>
      <c r="L436" s="9">
        <f t="shared" si="658"/>
        <v>0</v>
      </c>
      <c r="M436" s="9">
        <f t="shared" si="658"/>
        <v>80422</v>
      </c>
      <c r="N436" s="9">
        <f t="shared" si="658"/>
        <v>80422</v>
      </c>
      <c r="O436" s="9">
        <f t="shared" si="658"/>
        <v>0</v>
      </c>
      <c r="P436" s="9">
        <f t="shared" si="658"/>
        <v>0</v>
      </c>
      <c r="Q436" s="9">
        <f t="shared" si="658"/>
        <v>0</v>
      </c>
      <c r="R436" s="9">
        <f t="shared" si="658"/>
        <v>-80422</v>
      </c>
      <c r="S436" s="9">
        <f t="shared" si="658"/>
        <v>0</v>
      </c>
      <c r="T436" s="9">
        <f t="shared" si="658"/>
        <v>0</v>
      </c>
      <c r="U436" s="9">
        <f t="shared" si="658"/>
        <v>0</v>
      </c>
      <c r="V436" s="9">
        <f t="shared" si="658"/>
        <v>0</v>
      </c>
      <c r="W436" s="9">
        <f t="shared" ref="U436:AJ438" si="659">W437</f>
        <v>0</v>
      </c>
      <c r="X436" s="9">
        <f t="shared" si="659"/>
        <v>0</v>
      </c>
      <c r="Y436" s="9">
        <f t="shared" si="659"/>
        <v>0</v>
      </c>
      <c r="Z436" s="9">
        <f t="shared" si="659"/>
        <v>0</v>
      </c>
      <c r="AA436" s="87">
        <f t="shared" si="659"/>
        <v>0</v>
      </c>
      <c r="AB436" s="87">
        <f t="shared" si="659"/>
        <v>0</v>
      </c>
      <c r="AC436" s="87">
        <f t="shared" si="659"/>
        <v>0</v>
      </c>
      <c r="AD436" s="87">
        <f t="shared" si="659"/>
        <v>0</v>
      </c>
      <c r="AE436" s="87">
        <f t="shared" si="659"/>
        <v>0</v>
      </c>
      <c r="AF436" s="87">
        <f t="shared" si="659"/>
        <v>0</v>
      </c>
      <c r="AG436" s="9">
        <f t="shared" si="659"/>
        <v>0</v>
      </c>
      <c r="AH436" s="9">
        <f t="shared" si="659"/>
        <v>0</v>
      </c>
      <c r="AI436" s="9">
        <f t="shared" si="659"/>
        <v>0</v>
      </c>
      <c r="AJ436" s="9">
        <f t="shared" si="659"/>
        <v>0</v>
      </c>
      <c r="AK436" s="9">
        <f t="shared" ref="AG436:AL438" si="660">AK437</f>
        <v>0</v>
      </c>
      <c r="AL436" s="9">
        <f t="shared" si="660"/>
        <v>0</v>
      </c>
    </row>
    <row r="437" spans="1:38" ht="33.6" hidden="1">
      <c r="A437" s="39" t="s">
        <v>402</v>
      </c>
      <c r="B437" s="27">
        <f t="shared" si="646"/>
        <v>912</v>
      </c>
      <c r="C437" s="27" t="s">
        <v>7</v>
      </c>
      <c r="D437" s="27" t="s">
        <v>80</v>
      </c>
      <c r="E437" s="27" t="s">
        <v>422</v>
      </c>
      <c r="F437" s="27"/>
      <c r="G437" s="9">
        <f t="shared" si="658"/>
        <v>80422</v>
      </c>
      <c r="H437" s="9">
        <f t="shared" si="658"/>
        <v>80422</v>
      </c>
      <c r="I437" s="9">
        <f t="shared" si="658"/>
        <v>0</v>
      </c>
      <c r="J437" s="9">
        <f t="shared" si="658"/>
        <v>0</v>
      </c>
      <c r="K437" s="9">
        <f t="shared" si="658"/>
        <v>0</v>
      </c>
      <c r="L437" s="9">
        <f t="shared" si="658"/>
        <v>0</v>
      </c>
      <c r="M437" s="9">
        <f t="shared" si="658"/>
        <v>80422</v>
      </c>
      <c r="N437" s="9">
        <f t="shared" si="658"/>
        <v>80422</v>
      </c>
      <c r="O437" s="9">
        <f t="shared" si="658"/>
        <v>0</v>
      </c>
      <c r="P437" s="9">
        <f t="shared" si="658"/>
        <v>0</v>
      </c>
      <c r="Q437" s="9">
        <f t="shared" si="658"/>
        <v>0</v>
      </c>
      <c r="R437" s="9">
        <f t="shared" si="658"/>
        <v>-80422</v>
      </c>
      <c r="S437" s="9">
        <f t="shared" si="658"/>
        <v>0</v>
      </c>
      <c r="T437" s="9">
        <f t="shared" si="658"/>
        <v>0</v>
      </c>
      <c r="U437" s="9">
        <f t="shared" si="659"/>
        <v>0</v>
      </c>
      <c r="V437" s="9">
        <f t="shared" si="659"/>
        <v>0</v>
      </c>
      <c r="W437" s="9">
        <f t="shared" si="659"/>
        <v>0</v>
      </c>
      <c r="X437" s="9">
        <f t="shared" si="659"/>
        <v>0</v>
      </c>
      <c r="Y437" s="9">
        <f t="shared" si="659"/>
        <v>0</v>
      </c>
      <c r="Z437" s="9">
        <f t="shared" si="659"/>
        <v>0</v>
      </c>
      <c r="AA437" s="87">
        <f t="shared" si="659"/>
        <v>0</v>
      </c>
      <c r="AB437" s="87">
        <f t="shared" si="659"/>
        <v>0</v>
      </c>
      <c r="AC437" s="87">
        <f t="shared" si="659"/>
        <v>0</v>
      </c>
      <c r="AD437" s="87">
        <f t="shared" si="659"/>
        <v>0</v>
      </c>
      <c r="AE437" s="87">
        <f t="shared" si="659"/>
        <v>0</v>
      </c>
      <c r="AF437" s="87">
        <f t="shared" si="659"/>
        <v>0</v>
      </c>
      <c r="AG437" s="9">
        <f t="shared" si="660"/>
        <v>0</v>
      </c>
      <c r="AH437" s="9">
        <f t="shared" si="660"/>
        <v>0</v>
      </c>
      <c r="AI437" s="9">
        <f t="shared" si="660"/>
        <v>0</v>
      </c>
      <c r="AJ437" s="9">
        <f t="shared" si="660"/>
        <v>0</v>
      </c>
      <c r="AK437" s="9">
        <f t="shared" si="660"/>
        <v>0</v>
      </c>
      <c r="AL437" s="9">
        <f t="shared" si="660"/>
        <v>0</v>
      </c>
    </row>
    <row r="438" spans="1:38" ht="33.6" hidden="1">
      <c r="A438" s="29" t="s">
        <v>12</v>
      </c>
      <c r="B438" s="27">
        <f t="shared" si="646"/>
        <v>912</v>
      </c>
      <c r="C438" s="27" t="s">
        <v>7</v>
      </c>
      <c r="D438" s="27" t="s">
        <v>80</v>
      </c>
      <c r="E438" s="27" t="s">
        <v>422</v>
      </c>
      <c r="F438" s="27" t="s">
        <v>13</v>
      </c>
      <c r="G438" s="9">
        <f t="shared" si="658"/>
        <v>80422</v>
      </c>
      <c r="H438" s="9">
        <f t="shared" si="658"/>
        <v>80422</v>
      </c>
      <c r="I438" s="9">
        <f t="shared" si="658"/>
        <v>0</v>
      </c>
      <c r="J438" s="9">
        <f t="shared" si="658"/>
        <v>0</v>
      </c>
      <c r="K438" s="9">
        <f t="shared" si="658"/>
        <v>0</v>
      </c>
      <c r="L438" s="9">
        <f t="shared" si="658"/>
        <v>0</v>
      </c>
      <c r="M438" s="9">
        <f t="shared" si="658"/>
        <v>80422</v>
      </c>
      <c r="N438" s="9">
        <f t="shared" si="658"/>
        <v>80422</v>
      </c>
      <c r="O438" s="9">
        <f t="shared" si="658"/>
        <v>0</v>
      </c>
      <c r="P438" s="9">
        <f t="shared" si="658"/>
        <v>0</v>
      </c>
      <c r="Q438" s="9">
        <f t="shared" si="658"/>
        <v>0</v>
      </c>
      <c r="R438" s="9">
        <f t="shared" si="658"/>
        <v>-80422</v>
      </c>
      <c r="S438" s="9">
        <f t="shared" si="658"/>
        <v>0</v>
      </c>
      <c r="T438" s="9">
        <f t="shared" si="658"/>
        <v>0</v>
      </c>
      <c r="U438" s="9">
        <f t="shared" si="659"/>
        <v>0</v>
      </c>
      <c r="V438" s="9">
        <f t="shared" si="659"/>
        <v>0</v>
      </c>
      <c r="W438" s="9">
        <f t="shared" si="659"/>
        <v>0</v>
      </c>
      <c r="X438" s="9">
        <f t="shared" si="659"/>
        <v>0</v>
      </c>
      <c r="Y438" s="9">
        <f t="shared" si="659"/>
        <v>0</v>
      </c>
      <c r="Z438" s="9">
        <f t="shared" si="659"/>
        <v>0</v>
      </c>
      <c r="AA438" s="87">
        <f t="shared" si="659"/>
        <v>0</v>
      </c>
      <c r="AB438" s="87">
        <f t="shared" si="659"/>
        <v>0</v>
      </c>
      <c r="AC438" s="87">
        <f t="shared" si="659"/>
        <v>0</v>
      </c>
      <c r="AD438" s="87">
        <f t="shared" si="659"/>
        <v>0</v>
      </c>
      <c r="AE438" s="87">
        <f t="shared" si="659"/>
        <v>0</v>
      </c>
      <c r="AF438" s="87">
        <f t="shared" si="659"/>
        <v>0</v>
      </c>
      <c r="AG438" s="9">
        <f t="shared" si="660"/>
        <v>0</v>
      </c>
      <c r="AH438" s="9">
        <f t="shared" si="660"/>
        <v>0</v>
      </c>
      <c r="AI438" s="9">
        <f t="shared" si="660"/>
        <v>0</v>
      </c>
      <c r="AJ438" s="9">
        <f t="shared" si="660"/>
        <v>0</v>
      </c>
      <c r="AK438" s="9">
        <f t="shared" si="660"/>
        <v>0</v>
      </c>
      <c r="AL438" s="9">
        <f t="shared" si="660"/>
        <v>0</v>
      </c>
    </row>
    <row r="439" spans="1:38" ht="21.75" hidden="1" customHeight="1">
      <c r="A439" s="29" t="s">
        <v>14</v>
      </c>
      <c r="B439" s="27">
        <f t="shared" si="646"/>
        <v>912</v>
      </c>
      <c r="C439" s="27" t="s">
        <v>7</v>
      </c>
      <c r="D439" s="27" t="s">
        <v>80</v>
      </c>
      <c r="E439" s="27" t="s">
        <v>422</v>
      </c>
      <c r="F439" s="27" t="s">
        <v>35</v>
      </c>
      <c r="G439" s="9">
        <v>80422</v>
      </c>
      <c r="H439" s="9">
        <v>80422</v>
      </c>
      <c r="I439" s="9"/>
      <c r="J439" s="9"/>
      <c r="K439" s="9"/>
      <c r="L439" s="9"/>
      <c r="M439" s="9">
        <f>G439+I439+J439+K439+L439</f>
        <v>80422</v>
      </c>
      <c r="N439" s="9">
        <f>H439+L439</f>
        <v>80422</v>
      </c>
      <c r="O439" s="9"/>
      <c r="P439" s="9"/>
      <c r="Q439" s="9"/>
      <c r="R439" s="9">
        <v>-80422</v>
      </c>
      <c r="S439" s="9">
        <f>M439+O439+P439+Q439+R439</f>
        <v>0</v>
      </c>
      <c r="T439" s="9">
        <f>N439+R439</f>
        <v>0</v>
      </c>
      <c r="U439" s="9"/>
      <c r="V439" s="9"/>
      <c r="W439" s="9"/>
      <c r="X439" s="9"/>
      <c r="Y439" s="9">
        <f>S439+U439+V439+W439+X439</f>
        <v>0</v>
      </c>
      <c r="Z439" s="9">
        <f>T439+X439</f>
        <v>0</v>
      </c>
      <c r="AA439" s="87"/>
      <c r="AB439" s="87"/>
      <c r="AC439" s="87"/>
      <c r="AD439" s="87"/>
      <c r="AE439" s="87">
        <f>Y439+AA439+AB439+AC439+AD439</f>
        <v>0</v>
      </c>
      <c r="AF439" s="87">
        <f>Z439+AD439</f>
        <v>0</v>
      </c>
      <c r="AG439" s="9"/>
      <c r="AH439" s="9"/>
      <c r="AI439" s="9"/>
      <c r="AJ439" s="9"/>
      <c r="AK439" s="9">
        <f>AE439+AG439+AH439+AI439+AJ439</f>
        <v>0</v>
      </c>
      <c r="AL439" s="9">
        <f>AF439+AJ439</f>
        <v>0</v>
      </c>
    </row>
    <row r="440" spans="1:38" ht="33.6" hidden="1">
      <c r="A440" s="39" t="s">
        <v>401</v>
      </c>
      <c r="B440" s="27">
        <f t="shared" si="646"/>
        <v>912</v>
      </c>
      <c r="C440" s="27" t="s">
        <v>7</v>
      </c>
      <c r="D440" s="27" t="s">
        <v>80</v>
      </c>
      <c r="E440" s="27" t="s">
        <v>654</v>
      </c>
      <c r="F440" s="27"/>
      <c r="G440" s="9"/>
      <c r="H440" s="9"/>
      <c r="I440" s="9"/>
      <c r="J440" s="9"/>
      <c r="K440" s="9"/>
      <c r="L440" s="9"/>
      <c r="M440" s="9"/>
      <c r="N440" s="9"/>
      <c r="O440" s="9">
        <f>O441</f>
        <v>0</v>
      </c>
      <c r="P440" s="9">
        <f t="shared" ref="P440:AE442" si="661">P441</f>
        <v>0</v>
      </c>
      <c r="Q440" s="9">
        <f t="shared" si="661"/>
        <v>0</v>
      </c>
      <c r="R440" s="9">
        <f t="shared" si="661"/>
        <v>80422</v>
      </c>
      <c r="S440" s="9">
        <f t="shared" si="661"/>
        <v>80422</v>
      </c>
      <c r="T440" s="9">
        <f t="shared" si="661"/>
        <v>80422</v>
      </c>
      <c r="U440" s="9">
        <f>U441</f>
        <v>0</v>
      </c>
      <c r="V440" s="9">
        <f t="shared" si="661"/>
        <v>0</v>
      </c>
      <c r="W440" s="9">
        <f t="shared" si="661"/>
        <v>0</v>
      </c>
      <c r="X440" s="9">
        <f t="shared" si="661"/>
        <v>0</v>
      </c>
      <c r="Y440" s="9">
        <f t="shared" si="661"/>
        <v>80422</v>
      </c>
      <c r="Z440" s="9">
        <f t="shared" si="661"/>
        <v>80422</v>
      </c>
      <c r="AA440" s="87">
        <f>AA441</f>
        <v>0</v>
      </c>
      <c r="AB440" s="87">
        <f t="shared" si="661"/>
        <v>0</v>
      </c>
      <c r="AC440" s="87">
        <f t="shared" si="661"/>
        <v>0</v>
      </c>
      <c r="AD440" s="87">
        <f t="shared" si="661"/>
        <v>0</v>
      </c>
      <c r="AE440" s="87">
        <f t="shared" si="661"/>
        <v>80422</v>
      </c>
      <c r="AF440" s="87">
        <f t="shared" ref="AB440:AF442" si="662">AF441</f>
        <v>80422</v>
      </c>
      <c r="AG440" s="9">
        <f>AG441</f>
        <v>0</v>
      </c>
      <c r="AH440" s="9">
        <f t="shared" ref="AH440:AL442" si="663">AH441</f>
        <v>0</v>
      </c>
      <c r="AI440" s="9">
        <f t="shared" si="663"/>
        <v>0</v>
      </c>
      <c r="AJ440" s="9">
        <f t="shared" si="663"/>
        <v>0</v>
      </c>
      <c r="AK440" s="9">
        <f t="shared" si="663"/>
        <v>80422</v>
      </c>
      <c r="AL440" s="9">
        <f t="shared" si="663"/>
        <v>80422</v>
      </c>
    </row>
    <row r="441" spans="1:38" ht="33.6" hidden="1">
      <c r="A441" s="39" t="s">
        <v>402</v>
      </c>
      <c r="B441" s="27">
        <f t="shared" si="646"/>
        <v>912</v>
      </c>
      <c r="C441" s="27" t="s">
        <v>7</v>
      </c>
      <c r="D441" s="27" t="s">
        <v>80</v>
      </c>
      <c r="E441" s="27" t="s">
        <v>655</v>
      </c>
      <c r="F441" s="27"/>
      <c r="G441" s="9"/>
      <c r="H441" s="9"/>
      <c r="I441" s="9"/>
      <c r="J441" s="9"/>
      <c r="K441" s="9"/>
      <c r="L441" s="9"/>
      <c r="M441" s="9"/>
      <c r="N441" s="9"/>
      <c r="O441" s="9">
        <f>O442</f>
        <v>0</v>
      </c>
      <c r="P441" s="9">
        <f t="shared" si="661"/>
        <v>0</v>
      </c>
      <c r="Q441" s="9">
        <f t="shared" si="661"/>
        <v>0</v>
      </c>
      <c r="R441" s="9">
        <f t="shared" si="661"/>
        <v>80422</v>
      </c>
      <c r="S441" s="9">
        <f t="shared" si="661"/>
        <v>80422</v>
      </c>
      <c r="T441" s="9">
        <f t="shared" si="661"/>
        <v>80422</v>
      </c>
      <c r="U441" s="9">
        <f>U442</f>
        <v>0</v>
      </c>
      <c r="V441" s="9">
        <f t="shared" si="661"/>
        <v>0</v>
      </c>
      <c r="W441" s="9">
        <f t="shared" si="661"/>
        <v>0</v>
      </c>
      <c r="X441" s="9">
        <f t="shared" si="661"/>
        <v>0</v>
      </c>
      <c r="Y441" s="9">
        <f t="shared" si="661"/>
        <v>80422</v>
      </c>
      <c r="Z441" s="9">
        <f t="shared" si="661"/>
        <v>80422</v>
      </c>
      <c r="AA441" s="87">
        <f>AA442</f>
        <v>0</v>
      </c>
      <c r="AB441" s="87">
        <f t="shared" si="662"/>
        <v>0</v>
      </c>
      <c r="AC441" s="87">
        <f t="shared" si="662"/>
        <v>0</v>
      </c>
      <c r="AD441" s="87">
        <f t="shared" si="662"/>
        <v>0</v>
      </c>
      <c r="AE441" s="87">
        <f t="shared" si="662"/>
        <v>80422</v>
      </c>
      <c r="AF441" s="87">
        <f t="shared" si="662"/>
        <v>80422</v>
      </c>
      <c r="AG441" s="9">
        <f>AG442</f>
        <v>0</v>
      </c>
      <c r="AH441" s="9">
        <f t="shared" si="663"/>
        <v>0</v>
      </c>
      <c r="AI441" s="9">
        <f t="shared" si="663"/>
        <v>0</v>
      </c>
      <c r="AJ441" s="9">
        <f t="shared" si="663"/>
        <v>0</v>
      </c>
      <c r="AK441" s="9">
        <f t="shared" si="663"/>
        <v>80422</v>
      </c>
      <c r="AL441" s="9">
        <f t="shared" si="663"/>
        <v>80422</v>
      </c>
    </row>
    <row r="442" spans="1:38" ht="33.6" hidden="1">
      <c r="A442" s="29" t="s">
        <v>12</v>
      </c>
      <c r="B442" s="27">
        <f t="shared" si="646"/>
        <v>912</v>
      </c>
      <c r="C442" s="27" t="s">
        <v>7</v>
      </c>
      <c r="D442" s="27" t="s">
        <v>80</v>
      </c>
      <c r="E442" s="27" t="s">
        <v>655</v>
      </c>
      <c r="F442" s="27" t="s">
        <v>13</v>
      </c>
      <c r="G442" s="9"/>
      <c r="H442" s="9"/>
      <c r="I442" s="9"/>
      <c r="J442" s="9"/>
      <c r="K442" s="9"/>
      <c r="L442" s="9"/>
      <c r="M442" s="9"/>
      <c r="N442" s="9"/>
      <c r="O442" s="9">
        <f>O443</f>
        <v>0</v>
      </c>
      <c r="P442" s="9">
        <f t="shared" si="661"/>
        <v>0</v>
      </c>
      <c r="Q442" s="9">
        <f t="shared" si="661"/>
        <v>0</v>
      </c>
      <c r="R442" s="9">
        <f t="shared" si="661"/>
        <v>80422</v>
      </c>
      <c r="S442" s="9">
        <f t="shared" si="661"/>
        <v>80422</v>
      </c>
      <c r="T442" s="9">
        <f t="shared" si="661"/>
        <v>80422</v>
      </c>
      <c r="U442" s="9">
        <f>U443</f>
        <v>0</v>
      </c>
      <c r="V442" s="9">
        <f t="shared" si="661"/>
        <v>0</v>
      </c>
      <c r="W442" s="9">
        <f t="shared" si="661"/>
        <v>0</v>
      </c>
      <c r="X442" s="9">
        <f t="shared" si="661"/>
        <v>0</v>
      </c>
      <c r="Y442" s="9">
        <f t="shared" si="661"/>
        <v>80422</v>
      </c>
      <c r="Z442" s="9">
        <f t="shared" si="661"/>
        <v>80422</v>
      </c>
      <c r="AA442" s="87">
        <f>AA443</f>
        <v>0</v>
      </c>
      <c r="AB442" s="87">
        <f t="shared" si="662"/>
        <v>0</v>
      </c>
      <c r="AC442" s="87">
        <f t="shared" si="662"/>
        <v>0</v>
      </c>
      <c r="AD442" s="87">
        <f t="shared" si="662"/>
        <v>0</v>
      </c>
      <c r="AE442" s="87">
        <f t="shared" si="662"/>
        <v>80422</v>
      </c>
      <c r="AF442" s="87">
        <f t="shared" si="662"/>
        <v>80422</v>
      </c>
      <c r="AG442" s="9">
        <f>AG443</f>
        <v>0</v>
      </c>
      <c r="AH442" s="9">
        <f t="shared" si="663"/>
        <v>0</v>
      </c>
      <c r="AI442" s="9">
        <f t="shared" si="663"/>
        <v>0</v>
      </c>
      <c r="AJ442" s="9">
        <f t="shared" si="663"/>
        <v>0</v>
      </c>
      <c r="AK442" s="9">
        <f t="shared" si="663"/>
        <v>80422</v>
      </c>
      <c r="AL442" s="9">
        <f t="shared" si="663"/>
        <v>80422</v>
      </c>
    </row>
    <row r="443" spans="1:38" ht="21.75" hidden="1" customHeight="1">
      <c r="A443" s="29" t="s">
        <v>14</v>
      </c>
      <c r="B443" s="27">
        <f t="shared" si="646"/>
        <v>912</v>
      </c>
      <c r="C443" s="27" t="s">
        <v>7</v>
      </c>
      <c r="D443" s="27" t="s">
        <v>80</v>
      </c>
      <c r="E443" s="27" t="s">
        <v>655</v>
      </c>
      <c r="F443" s="27" t="s">
        <v>35</v>
      </c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>
        <v>80422</v>
      </c>
      <c r="S443" s="9">
        <f>M443+O443+P443+Q443+R443</f>
        <v>80422</v>
      </c>
      <c r="T443" s="9">
        <f>N443+R443</f>
        <v>80422</v>
      </c>
      <c r="U443" s="9"/>
      <c r="V443" s="9"/>
      <c r="W443" s="9"/>
      <c r="X443" s="9"/>
      <c r="Y443" s="9">
        <f>S443+U443+V443+W443+X443</f>
        <v>80422</v>
      </c>
      <c r="Z443" s="9">
        <f>T443+X443</f>
        <v>80422</v>
      </c>
      <c r="AA443" s="87"/>
      <c r="AB443" s="87"/>
      <c r="AC443" s="87"/>
      <c r="AD443" s="87"/>
      <c r="AE443" s="87">
        <f>Y443+AA443+AB443+AC443+AD443</f>
        <v>80422</v>
      </c>
      <c r="AF443" s="87">
        <f>Z443+AD443</f>
        <v>80422</v>
      </c>
      <c r="AG443" s="9"/>
      <c r="AH443" s="9"/>
      <c r="AI443" s="9"/>
      <c r="AJ443" s="9"/>
      <c r="AK443" s="9">
        <f>AE443+AG443+AH443+AI443+AJ443</f>
        <v>80422</v>
      </c>
      <c r="AL443" s="9">
        <f>AF443+AJ443</f>
        <v>80422</v>
      </c>
    </row>
    <row r="444" spans="1:38" ht="69" hidden="1" customHeight="1">
      <c r="A444" s="26" t="s">
        <v>34</v>
      </c>
      <c r="B444" s="27">
        <f>B433</f>
        <v>912</v>
      </c>
      <c r="C444" s="27" t="s">
        <v>7</v>
      </c>
      <c r="D444" s="27" t="s">
        <v>80</v>
      </c>
      <c r="E444" s="27" t="s">
        <v>55</v>
      </c>
      <c r="F444" s="9"/>
      <c r="G444" s="9">
        <f>G445</f>
        <v>106</v>
      </c>
      <c r="H444" s="9">
        <f>H445</f>
        <v>0</v>
      </c>
      <c r="I444" s="9">
        <f t="shared" ref="I444:AL444" si="664">I445</f>
        <v>0</v>
      </c>
      <c r="J444" s="9">
        <f t="shared" si="664"/>
        <v>0</v>
      </c>
      <c r="K444" s="9">
        <f t="shared" si="664"/>
        <v>0</v>
      </c>
      <c r="L444" s="9">
        <f t="shared" si="664"/>
        <v>0</v>
      </c>
      <c r="M444" s="9">
        <f t="shared" si="664"/>
        <v>106</v>
      </c>
      <c r="N444" s="9">
        <f t="shared" si="664"/>
        <v>0</v>
      </c>
      <c r="O444" s="9">
        <f t="shared" si="664"/>
        <v>0</v>
      </c>
      <c r="P444" s="9">
        <f t="shared" si="664"/>
        <v>0</v>
      </c>
      <c r="Q444" s="9">
        <f t="shared" si="664"/>
        <v>0</v>
      </c>
      <c r="R444" s="9">
        <f t="shared" si="664"/>
        <v>0</v>
      </c>
      <c r="S444" s="9">
        <f t="shared" si="664"/>
        <v>106</v>
      </c>
      <c r="T444" s="9">
        <f t="shared" si="664"/>
        <v>0</v>
      </c>
      <c r="U444" s="9">
        <f t="shared" si="664"/>
        <v>0</v>
      </c>
      <c r="V444" s="9">
        <f t="shared" si="664"/>
        <v>0</v>
      </c>
      <c r="W444" s="9">
        <f t="shared" si="664"/>
        <v>0</v>
      </c>
      <c r="X444" s="9">
        <f t="shared" si="664"/>
        <v>0</v>
      </c>
      <c r="Y444" s="9">
        <f t="shared" si="664"/>
        <v>106</v>
      </c>
      <c r="Z444" s="9">
        <f t="shared" si="664"/>
        <v>0</v>
      </c>
      <c r="AA444" s="87">
        <f t="shared" si="664"/>
        <v>0</v>
      </c>
      <c r="AB444" s="87">
        <f t="shared" si="664"/>
        <v>0</v>
      </c>
      <c r="AC444" s="87">
        <f t="shared" si="664"/>
        <v>0</v>
      </c>
      <c r="AD444" s="87">
        <f t="shared" si="664"/>
        <v>0</v>
      </c>
      <c r="AE444" s="87">
        <f t="shared" si="664"/>
        <v>106</v>
      </c>
      <c r="AF444" s="87">
        <f t="shared" si="664"/>
        <v>0</v>
      </c>
      <c r="AG444" s="9">
        <f t="shared" si="664"/>
        <v>0</v>
      </c>
      <c r="AH444" s="9">
        <f t="shared" si="664"/>
        <v>0</v>
      </c>
      <c r="AI444" s="9">
        <f t="shared" si="664"/>
        <v>0</v>
      </c>
      <c r="AJ444" s="9">
        <f t="shared" si="664"/>
        <v>0</v>
      </c>
      <c r="AK444" s="9">
        <f t="shared" si="664"/>
        <v>106</v>
      </c>
      <c r="AL444" s="9">
        <f t="shared" si="664"/>
        <v>0</v>
      </c>
    </row>
    <row r="445" spans="1:38" ht="21.75" hidden="1" customHeight="1">
      <c r="A445" s="26" t="s">
        <v>15</v>
      </c>
      <c r="B445" s="27">
        <f>B434</f>
        <v>912</v>
      </c>
      <c r="C445" s="27" t="s">
        <v>7</v>
      </c>
      <c r="D445" s="27" t="s">
        <v>80</v>
      </c>
      <c r="E445" s="27" t="s">
        <v>56</v>
      </c>
      <c r="F445" s="27"/>
      <c r="G445" s="11">
        <f t="shared" si="655"/>
        <v>106</v>
      </c>
      <c r="H445" s="9"/>
      <c r="I445" s="11">
        <f t="shared" si="655"/>
        <v>0</v>
      </c>
      <c r="J445" s="9"/>
      <c r="K445" s="11">
        <f t="shared" si="655"/>
        <v>0</v>
      </c>
      <c r="L445" s="9"/>
      <c r="M445" s="11">
        <f t="shared" si="655"/>
        <v>106</v>
      </c>
      <c r="N445" s="9"/>
      <c r="O445" s="11">
        <f t="shared" si="655"/>
        <v>0</v>
      </c>
      <c r="P445" s="9"/>
      <c r="Q445" s="11">
        <f t="shared" si="655"/>
        <v>0</v>
      </c>
      <c r="R445" s="9"/>
      <c r="S445" s="11">
        <f t="shared" si="655"/>
        <v>106</v>
      </c>
      <c r="T445" s="9"/>
      <c r="U445" s="11">
        <f t="shared" si="656"/>
        <v>0</v>
      </c>
      <c r="V445" s="9"/>
      <c r="W445" s="11">
        <f t="shared" si="656"/>
        <v>0</v>
      </c>
      <c r="X445" s="9"/>
      <c r="Y445" s="11">
        <f t="shared" si="656"/>
        <v>106</v>
      </c>
      <c r="Z445" s="9"/>
      <c r="AA445" s="89">
        <f t="shared" si="656"/>
        <v>0</v>
      </c>
      <c r="AB445" s="87"/>
      <c r="AC445" s="89">
        <f t="shared" si="656"/>
        <v>0</v>
      </c>
      <c r="AD445" s="87"/>
      <c r="AE445" s="89">
        <f t="shared" si="656"/>
        <v>106</v>
      </c>
      <c r="AF445" s="87"/>
      <c r="AG445" s="11">
        <f t="shared" si="657"/>
        <v>0</v>
      </c>
      <c r="AH445" s="9"/>
      <c r="AI445" s="11">
        <f t="shared" si="657"/>
        <v>0</v>
      </c>
      <c r="AJ445" s="9"/>
      <c r="AK445" s="11">
        <f t="shared" si="657"/>
        <v>106</v>
      </c>
      <c r="AL445" s="9"/>
    </row>
    <row r="446" spans="1:38" ht="21" hidden="1" customHeight="1">
      <c r="A446" s="26" t="s">
        <v>16</v>
      </c>
      <c r="B446" s="27">
        <f t="shared" si="646"/>
        <v>912</v>
      </c>
      <c r="C446" s="27" t="s">
        <v>7</v>
      </c>
      <c r="D446" s="27" t="s">
        <v>80</v>
      </c>
      <c r="E446" s="27" t="s">
        <v>57</v>
      </c>
      <c r="F446" s="27"/>
      <c r="G446" s="11">
        <f t="shared" si="655"/>
        <v>106</v>
      </c>
      <c r="H446" s="9"/>
      <c r="I446" s="11">
        <f t="shared" si="655"/>
        <v>0</v>
      </c>
      <c r="J446" s="9"/>
      <c r="K446" s="11">
        <f t="shared" si="655"/>
        <v>0</v>
      </c>
      <c r="L446" s="9"/>
      <c r="M446" s="11">
        <f t="shared" si="655"/>
        <v>106</v>
      </c>
      <c r="N446" s="9"/>
      <c r="O446" s="11">
        <f t="shared" si="655"/>
        <v>0</v>
      </c>
      <c r="P446" s="9"/>
      <c r="Q446" s="11">
        <f t="shared" si="655"/>
        <v>0</v>
      </c>
      <c r="R446" s="9"/>
      <c r="S446" s="11">
        <f t="shared" si="655"/>
        <v>106</v>
      </c>
      <c r="T446" s="9"/>
      <c r="U446" s="11">
        <f t="shared" si="656"/>
        <v>0</v>
      </c>
      <c r="V446" s="9"/>
      <c r="W446" s="11">
        <f t="shared" si="656"/>
        <v>0</v>
      </c>
      <c r="X446" s="9"/>
      <c r="Y446" s="11">
        <f t="shared" si="656"/>
        <v>106</v>
      </c>
      <c r="Z446" s="9"/>
      <c r="AA446" s="89">
        <f t="shared" si="656"/>
        <v>0</v>
      </c>
      <c r="AB446" s="87"/>
      <c r="AC446" s="89">
        <f t="shared" si="656"/>
        <v>0</v>
      </c>
      <c r="AD446" s="87"/>
      <c r="AE446" s="89">
        <f t="shared" si="656"/>
        <v>106</v>
      </c>
      <c r="AF446" s="87"/>
      <c r="AG446" s="11">
        <f t="shared" si="657"/>
        <v>0</v>
      </c>
      <c r="AH446" s="9"/>
      <c r="AI446" s="11">
        <f t="shared" si="657"/>
        <v>0</v>
      </c>
      <c r="AJ446" s="9"/>
      <c r="AK446" s="11">
        <f t="shared" si="657"/>
        <v>106</v>
      </c>
      <c r="AL446" s="9"/>
    </row>
    <row r="447" spans="1:38" ht="33.6" hidden="1">
      <c r="A447" s="26" t="s">
        <v>12</v>
      </c>
      <c r="B447" s="27">
        <f t="shared" si="646"/>
        <v>912</v>
      </c>
      <c r="C447" s="27" t="s">
        <v>7</v>
      </c>
      <c r="D447" s="27" t="s">
        <v>80</v>
      </c>
      <c r="E447" s="27" t="s">
        <v>57</v>
      </c>
      <c r="F447" s="27" t="s">
        <v>13</v>
      </c>
      <c r="G447" s="9">
        <f t="shared" si="655"/>
        <v>106</v>
      </c>
      <c r="H447" s="9"/>
      <c r="I447" s="9">
        <f t="shared" si="655"/>
        <v>0</v>
      </c>
      <c r="J447" s="9"/>
      <c r="K447" s="9">
        <f t="shared" si="655"/>
        <v>0</v>
      </c>
      <c r="L447" s="9"/>
      <c r="M447" s="9">
        <f t="shared" si="655"/>
        <v>106</v>
      </c>
      <c r="N447" s="9"/>
      <c r="O447" s="9">
        <f t="shared" si="655"/>
        <v>0</v>
      </c>
      <c r="P447" s="9"/>
      <c r="Q447" s="9">
        <f t="shared" si="655"/>
        <v>0</v>
      </c>
      <c r="R447" s="9"/>
      <c r="S447" s="9">
        <f t="shared" si="655"/>
        <v>106</v>
      </c>
      <c r="T447" s="9"/>
      <c r="U447" s="9">
        <f t="shared" si="656"/>
        <v>0</v>
      </c>
      <c r="V447" s="9"/>
      <c r="W447" s="9">
        <f t="shared" si="656"/>
        <v>0</v>
      </c>
      <c r="X447" s="9"/>
      <c r="Y447" s="9">
        <f t="shared" si="656"/>
        <v>106</v>
      </c>
      <c r="Z447" s="9"/>
      <c r="AA447" s="87">
        <f t="shared" si="656"/>
        <v>0</v>
      </c>
      <c r="AB447" s="87"/>
      <c r="AC447" s="87">
        <f t="shared" si="656"/>
        <v>0</v>
      </c>
      <c r="AD447" s="87"/>
      <c r="AE447" s="87">
        <f t="shared" si="656"/>
        <v>106</v>
      </c>
      <c r="AF447" s="87"/>
      <c r="AG447" s="9">
        <f t="shared" si="657"/>
        <v>0</v>
      </c>
      <c r="AH447" s="9"/>
      <c r="AI447" s="9">
        <f t="shared" si="657"/>
        <v>0</v>
      </c>
      <c r="AJ447" s="9"/>
      <c r="AK447" s="9">
        <f t="shared" si="657"/>
        <v>106</v>
      </c>
      <c r="AL447" s="9"/>
    </row>
    <row r="448" spans="1:38" ht="20.25" hidden="1" customHeight="1">
      <c r="A448" s="26" t="s">
        <v>14</v>
      </c>
      <c r="B448" s="27">
        <f t="shared" si="646"/>
        <v>912</v>
      </c>
      <c r="C448" s="27" t="s">
        <v>7</v>
      </c>
      <c r="D448" s="27" t="s">
        <v>80</v>
      </c>
      <c r="E448" s="27" t="s">
        <v>57</v>
      </c>
      <c r="F448" s="9">
        <v>610</v>
      </c>
      <c r="G448" s="9">
        <v>106</v>
      </c>
      <c r="H448" s="9"/>
      <c r="I448" s="9"/>
      <c r="J448" s="9"/>
      <c r="K448" s="9"/>
      <c r="L448" s="9"/>
      <c r="M448" s="9">
        <f>G448+I448+J448+K448+L448</f>
        <v>106</v>
      </c>
      <c r="N448" s="10">
        <f>H448+L448</f>
        <v>0</v>
      </c>
      <c r="O448" s="9"/>
      <c r="P448" s="9"/>
      <c r="Q448" s="9"/>
      <c r="R448" s="9"/>
      <c r="S448" s="9">
        <f>M448+O448+P448+Q448+R448</f>
        <v>106</v>
      </c>
      <c r="T448" s="10">
        <f>N448+R448</f>
        <v>0</v>
      </c>
      <c r="U448" s="9"/>
      <c r="V448" s="9"/>
      <c r="W448" s="9"/>
      <c r="X448" s="9"/>
      <c r="Y448" s="9">
        <f>S448+U448+V448+W448+X448</f>
        <v>106</v>
      </c>
      <c r="Z448" s="10">
        <f>T448+X448</f>
        <v>0</v>
      </c>
      <c r="AA448" s="87"/>
      <c r="AB448" s="87"/>
      <c r="AC448" s="87"/>
      <c r="AD448" s="87"/>
      <c r="AE448" s="87">
        <f>Y448+AA448+AB448+AC448+AD448</f>
        <v>106</v>
      </c>
      <c r="AF448" s="88">
        <f>Z448+AD448</f>
        <v>0</v>
      </c>
      <c r="AG448" s="9"/>
      <c r="AH448" s="9"/>
      <c r="AI448" s="9"/>
      <c r="AJ448" s="9"/>
      <c r="AK448" s="9">
        <f>AE448+AG448+AH448+AI448+AJ448</f>
        <v>106</v>
      </c>
      <c r="AL448" s="10">
        <f>AF448+AJ448</f>
        <v>0</v>
      </c>
    </row>
    <row r="449" spans="1:38" ht="84" hidden="1">
      <c r="A449" s="26" t="s">
        <v>119</v>
      </c>
      <c r="B449" s="27">
        <f>B433</f>
        <v>912</v>
      </c>
      <c r="C449" s="27" t="s">
        <v>7</v>
      </c>
      <c r="D449" s="27" t="s">
        <v>80</v>
      </c>
      <c r="E449" s="27" t="s">
        <v>120</v>
      </c>
      <c r="F449" s="9"/>
      <c r="G449" s="9">
        <f>G450</f>
        <v>1324</v>
      </c>
      <c r="H449" s="9">
        <f>H450</f>
        <v>0</v>
      </c>
      <c r="I449" s="9">
        <f t="shared" ref="I449:AL449" si="665">I450</f>
        <v>0</v>
      </c>
      <c r="J449" s="9">
        <f t="shared" si="665"/>
        <v>0</v>
      </c>
      <c r="K449" s="9">
        <f t="shared" si="665"/>
        <v>0</v>
      </c>
      <c r="L449" s="9">
        <f t="shared" si="665"/>
        <v>0</v>
      </c>
      <c r="M449" s="9">
        <f t="shared" si="665"/>
        <v>1324</v>
      </c>
      <c r="N449" s="9">
        <f t="shared" si="665"/>
        <v>0</v>
      </c>
      <c r="O449" s="9">
        <f t="shared" si="665"/>
        <v>0</v>
      </c>
      <c r="P449" s="9">
        <f t="shared" si="665"/>
        <v>0</v>
      </c>
      <c r="Q449" s="9">
        <f t="shared" si="665"/>
        <v>0</v>
      </c>
      <c r="R449" s="9">
        <f t="shared" si="665"/>
        <v>0</v>
      </c>
      <c r="S449" s="9">
        <f t="shared" si="665"/>
        <v>1324</v>
      </c>
      <c r="T449" s="9">
        <f t="shared" si="665"/>
        <v>0</v>
      </c>
      <c r="U449" s="9">
        <f t="shared" si="665"/>
        <v>0</v>
      </c>
      <c r="V449" s="9">
        <f t="shared" si="665"/>
        <v>0</v>
      </c>
      <c r="W449" s="9">
        <f t="shared" si="665"/>
        <v>0</v>
      </c>
      <c r="X449" s="9">
        <f t="shared" si="665"/>
        <v>0</v>
      </c>
      <c r="Y449" s="9">
        <f t="shared" si="665"/>
        <v>1324</v>
      </c>
      <c r="Z449" s="9">
        <f t="shared" si="665"/>
        <v>0</v>
      </c>
      <c r="AA449" s="87">
        <f t="shared" si="665"/>
        <v>0</v>
      </c>
      <c r="AB449" s="87">
        <f t="shared" si="665"/>
        <v>0</v>
      </c>
      <c r="AC449" s="87">
        <f t="shared" si="665"/>
        <v>0</v>
      </c>
      <c r="AD449" s="87">
        <f t="shared" si="665"/>
        <v>0</v>
      </c>
      <c r="AE449" s="87">
        <f t="shared" si="665"/>
        <v>1324</v>
      </c>
      <c r="AF449" s="87">
        <f t="shared" si="665"/>
        <v>0</v>
      </c>
      <c r="AG449" s="9">
        <f t="shared" si="665"/>
        <v>0</v>
      </c>
      <c r="AH449" s="9">
        <f t="shared" si="665"/>
        <v>0</v>
      </c>
      <c r="AI449" s="9">
        <f t="shared" si="665"/>
        <v>0</v>
      </c>
      <c r="AJ449" s="9">
        <f t="shared" si="665"/>
        <v>0</v>
      </c>
      <c r="AK449" s="9">
        <f t="shared" si="665"/>
        <v>1324</v>
      </c>
      <c r="AL449" s="9">
        <f t="shared" si="665"/>
        <v>0</v>
      </c>
    </row>
    <row r="450" spans="1:38" ht="20.25" hidden="1" customHeight="1">
      <c r="A450" s="26" t="s">
        <v>15</v>
      </c>
      <c r="B450" s="27">
        <f>B434</f>
        <v>912</v>
      </c>
      <c r="C450" s="27" t="s">
        <v>7</v>
      </c>
      <c r="D450" s="27" t="s">
        <v>80</v>
      </c>
      <c r="E450" s="27" t="s">
        <v>151</v>
      </c>
      <c r="F450" s="27"/>
      <c r="G450" s="11">
        <f t="shared" si="655"/>
        <v>1324</v>
      </c>
      <c r="H450" s="11">
        <f t="shared" si="655"/>
        <v>0</v>
      </c>
      <c r="I450" s="11">
        <f t="shared" si="655"/>
        <v>0</v>
      </c>
      <c r="J450" s="11">
        <f t="shared" si="655"/>
        <v>0</v>
      </c>
      <c r="K450" s="11">
        <f t="shared" si="655"/>
        <v>0</v>
      </c>
      <c r="L450" s="11">
        <f t="shared" si="655"/>
        <v>0</v>
      </c>
      <c r="M450" s="11">
        <f t="shared" si="655"/>
        <v>1324</v>
      </c>
      <c r="N450" s="11">
        <f t="shared" si="655"/>
        <v>0</v>
      </c>
      <c r="O450" s="11">
        <f t="shared" si="655"/>
        <v>0</v>
      </c>
      <c r="P450" s="11">
        <f t="shared" si="655"/>
        <v>0</v>
      </c>
      <c r="Q450" s="11">
        <f t="shared" si="655"/>
        <v>0</v>
      </c>
      <c r="R450" s="11">
        <f t="shared" si="655"/>
        <v>0</v>
      </c>
      <c r="S450" s="11">
        <f t="shared" si="655"/>
        <v>1324</v>
      </c>
      <c r="T450" s="11">
        <f t="shared" si="655"/>
        <v>0</v>
      </c>
      <c r="U450" s="11">
        <f t="shared" si="656"/>
        <v>0</v>
      </c>
      <c r="V450" s="11">
        <f t="shared" si="656"/>
        <v>0</v>
      </c>
      <c r="W450" s="11">
        <f t="shared" si="656"/>
        <v>0</v>
      </c>
      <c r="X450" s="11">
        <f t="shared" si="656"/>
        <v>0</v>
      </c>
      <c r="Y450" s="11">
        <f t="shared" si="656"/>
        <v>1324</v>
      </c>
      <c r="Z450" s="11">
        <f t="shared" si="656"/>
        <v>0</v>
      </c>
      <c r="AA450" s="89">
        <f t="shared" si="656"/>
        <v>0</v>
      </c>
      <c r="AB450" s="89">
        <f t="shared" si="656"/>
        <v>0</v>
      </c>
      <c r="AC450" s="89">
        <f t="shared" si="656"/>
        <v>0</v>
      </c>
      <c r="AD450" s="89">
        <f t="shared" si="656"/>
        <v>0</v>
      </c>
      <c r="AE450" s="89">
        <f t="shared" si="656"/>
        <v>1324</v>
      </c>
      <c r="AF450" s="89">
        <f t="shared" si="656"/>
        <v>0</v>
      </c>
      <c r="AG450" s="11">
        <f t="shared" si="657"/>
        <v>0</v>
      </c>
      <c r="AH450" s="11">
        <f t="shared" si="657"/>
        <v>0</v>
      </c>
      <c r="AI450" s="11">
        <f t="shared" si="657"/>
        <v>0</v>
      </c>
      <c r="AJ450" s="11">
        <f t="shared" si="657"/>
        <v>0</v>
      </c>
      <c r="AK450" s="11">
        <f t="shared" si="657"/>
        <v>1324</v>
      </c>
      <c r="AL450" s="11">
        <f t="shared" si="657"/>
        <v>0</v>
      </c>
    </row>
    <row r="451" spans="1:38" ht="20.25" hidden="1" customHeight="1">
      <c r="A451" s="26" t="s">
        <v>16</v>
      </c>
      <c r="B451" s="27">
        <f t="shared" si="646"/>
        <v>912</v>
      </c>
      <c r="C451" s="27" t="s">
        <v>7</v>
      </c>
      <c r="D451" s="27" t="s">
        <v>80</v>
      </c>
      <c r="E451" s="27" t="s">
        <v>437</v>
      </c>
      <c r="F451" s="27"/>
      <c r="G451" s="11">
        <f t="shared" si="655"/>
        <v>1324</v>
      </c>
      <c r="H451" s="11">
        <f t="shared" si="655"/>
        <v>0</v>
      </c>
      <c r="I451" s="11">
        <f t="shared" si="655"/>
        <v>0</v>
      </c>
      <c r="J451" s="11">
        <f t="shared" si="655"/>
        <v>0</v>
      </c>
      <c r="K451" s="11">
        <f t="shared" si="655"/>
        <v>0</v>
      </c>
      <c r="L451" s="11">
        <f t="shared" si="655"/>
        <v>0</v>
      </c>
      <c r="M451" s="11">
        <f t="shared" si="655"/>
        <v>1324</v>
      </c>
      <c r="N451" s="11">
        <f t="shared" si="655"/>
        <v>0</v>
      </c>
      <c r="O451" s="11">
        <f t="shared" si="655"/>
        <v>0</v>
      </c>
      <c r="P451" s="11">
        <f t="shared" si="655"/>
        <v>0</v>
      </c>
      <c r="Q451" s="11">
        <f t="shared" si="655"/>
        <v>0</v>
      </c>
      <c r="R451" s="11">
        <f t="shared" si="655"/>
        <v>0</v>
      </c>
      <c r="S451" s="11">
        <f t="shared" si="655"/>
        <v>1324</v>
      </c>
      <c r="T451" s="11">
        <f t="shared" si="655"/>
        <v>0</v>
      </c>
      <c r="U451" s="11">
        <f t="shared" si="656"/>
        <v>0</v>
      </c>
      <c r="V451" s="11">
        <f t="shared" si="656"/>
        <v>0</v>
      </c>
      <c r="W451" s="11">
        <f t="shared" si="656"/>
        <v>0</v>
      </c>
      <c r="X451" s="11">
        <f t="shared" si="656"/>
        <v>0</v>
      </c>
      <c r="Y451" s="11">
        <f t="shared" si="656"/>
        <v>1324</v>
      </c>
      <c r="Z451" s="11">
        <f t="shared" si="656"/>
        <v>0</v>
      </c>
      <c r="AA451" s="89">
        <f t="shared" si="656"/>
        <v>0</v>
      </c>
      <c r="AB451" s="89">
        <f t="shared" si="656"/>
        <v>0</v>
      </c>
      <c r="AC451" s="89">
        <f t="shared" si="656"/>
        <v>0</v>
      </c>
      <c r="AD451" s="89">
        <f t="shared" si="656"/>
        <v>0</v>
      </c>
      <c r="AE451" s="89">
        <f t="shared" si="656"/>
        <v>1324</v>
      </c>
      <c r="AF451" s="89">
        <f t="shared" si="656"/>
        <v>0</v>
      </c>
      <c r="AG451" s="11">
        <f t="shared" si="657"/>
        <v>0</v>
      </c>
      <c r="AH451" s="11">
        <f t="shared" si="657"/>
        <v>0</v>
      </c>
      <c r="AI451" s="11">
        <f t="shared" si="657"/>
        <v>0</v>
      </c>
      <c r="AJ451" s="11">
        <f t="shared" si="657"/>
        <v>0</v>
      </c>
      <c r="AK451" s="11">
        <f t="shared" si="657"/>
        <v>1324</v>
      </c>
      <c r="AL451" s="11">
        <f t="shared" si="657"/>
        <v>0</v>
      </c>
    </row>
    <row r="452" spans="1:38" ht="33.6" hidden="1">
      <c r="A452" s="26" t="s">
        <v>12</v>
      </c>
      <c r="B452" s="27">
        <f t="shared" si="646"/>
        <v>912</v>
      </c>
      <c r="C452" s="27" t="s">
        <v>7</v>
      </c>
      <c r="D452" s="27" t="s">
        <v>80</v>
      </c>
      <c r="E452" s="27" t="s">
        <v>437</v>
      </c>
      <c r="F452" s="27" t="s">
        <v>13</v>
      </c>
      <c r="G452" s="9">
        <f t="shared" si="655"/>
        <v>1324</v>
      </c>
      <c r="H452" s="9">
        <f t="shared" si="655"/>
        <v>0</v>
      </c>
      <c r="I452" s="9">
        <f t="shared" si="655"/>
        <v>0</v>
      </c>
      <c r="J452" s="9">
        <f t="shared" si="655"/>
        <v>0</v>
      </c>
      <c r="K452" s="9">
        <f t="shared" si="655"/>
        <v>0</v>
      </c>
      <c r="L452" s="9">
        <f t="shared" si="655"/>
        <v>0</v>
      </c>
      <c r="M452" s="9">
        <f t="shared" si="655"/>
        <v>1324</v>
      </c>
      <c r="N452" s="9">
        <f t="shared" si="655"/>
        <v>0</v>
      </c>
      <c r="O452" s="9">
        <f t="shared" si="655"/>
        <v>0</v>
      </c>
      <c r="P452" s="9">
        <f t="shared" si="655"/>
        <v>0</v>
      </c>
      <c r="Q452" s="9">
        <f t="shared" si="655"/>
        <v>0</v>
      </c>
      <c r="R452" s="9">
        <f t="shared" si="655"/>
        <v>0</v>
      </c>
      <c r="S452" s="9">
        <f t="shared" si="655"/>
        <v>1324</v>
      </c>
      <c r="T452" s="9">
        <f t="shared" si="655"/>
        <v>0</v>
      </c>
      <c r="U452" s="9">
        <f t="shared" si="656"/>
        <v>0</v>
      </c>
      <c r="V452" s="9">
        <f t="shared" si="656"/>
        <v>0</v>
      </c>
      <c r="W452" s="9">
        <f t="shared" si="656"/>
        <v>0</v>
      </c>
      <c r="X452" s="9">
        <f t="shared" si="656"/>
        <v>0</v>
      </c>
      <c r="Y452" s="9">
        <f t="shared" si="656"/>
        <v>1324</v>
      </c>
      <c r="Z452" s="9">
        <f t="shared" si="656"/>
        <v>0</v>
      </c>
      <c r="AA452" s="87">
        <f t="shared" si="656"/>
        <v>0</v>
      </c>
      <c r="AB452" s="87">
        <f t="shared" si="656"/>
        <v>0</v>
      </c>
      <c r="AC452" s="87">
        <f t="shared" si="656"/>
        <v>0</v>
      </c>
      <c r="AD452" s="87">
        <f t="shared" si="656"/>
        <v>0</v>
      </c>
      <c r="AE452" s="87">
        <f t="shared" si="656"/>
        <v>1324</v>
      </c>
      <c r="AF452" s="87">
        <f t="shared" si="656"/>
        <v>0</v>
      </c>
      <c r="AG452" s="9">
        <f t="shared" si="657"/>
        <v>0</v>
      </c>
      <c r="AH452" s="9">
        <f t="shared" si="657"/>
        <v>0</v>
      </c>
      <c r="AI452" s="9">
        <f t="shared" si="657"/>
        <v>0</v>
      </c>
      <c r="AJ452" s="9">
        <f t="shared" si="657"/>
        <v>0</v>
      </c>
      <c r="AK452" s="9">
        <f t="shared" si="657"/>
        <v>1324</v>
      </c>
      <c r="AL452" s="9">
        <f t="shared" si="657"/>
        <v>0</v>
      </c>
    </row>
    <row r="453" spans="1:38" ht="23.25" hidden="1" customHeight="1">
      <c r="A453" s="26" t="s">
        <v>14</v>
      </c>
      <c r="B453" s="27">
        <f t="shared" si="646"/>
        <v>912</v>
      </c>
      <c r="C453" s="27" t="s">
        <v>7</v>
      </c>
      <c r="D453" s="27" t="s">
        <v>80</v>
      </c>
      <c r="E453" s="27" t="s">
        <v>437</v>
      </c>
      <c r="F453" s="9">
        <v>610</v>
      </c>
      <c r="G453" s="9">
        <v>1324</v>
      </c>
      <c r="H453" s="9"/>
      <c r="I453" s="9"/>
      <c r="J453" s="9"/>
      <c r="K453" s="9"/>
      <c r="L453" s="9"/>
      <c r="M453" s="9">
        <f>G453+I453+J453+K453+L453</f>
        <v>1324</v>
      </c>
      <c r="N453" s="10">
        <f>H453+L453</f>
        <v>0</v>
      </c>
      <c r="O453" s="9"/>
      <c r="P453" s="9"/>
      <c r="Q453" s="9"/>
      <c r="R453" s="9"/>
      <c r="S453" s="9">
        <f>M453+O453+P453+Q453+R453</f>
        <v>1324</v>
      </c>
      <c r="T453" s="10">
        <f>N453+R453</f>
        <v>0</v>
      </c>
      <c r="U453" s="9"/>
      <c r="V453" s="9"/>
      <c r="W453" s="9"/>
      <c r="X453" s="9"/>
      <c r="Y453" s="9">
        <f>S453+U453+V453+W453+X453</f>
        <v>1324</v>
      </c>
      <c r="Z453" s="10">
        <f>T453+X453</f>
        <v>0</v>
      </c>
      <c r="AA453" s="87"/>
      <c r="AB453" s="87"/>
      <c r="AC453" s="87"/>
      <c r="AD453" s="87"/>
      <c r="AE453" s="87">
        <f>Y453+AA453+AB453+AC453+AD453</f>
        <v>1324</v>
      </c>
      <c r="AF453" s="88">
        <f>Z453+AD453</f>
        <v>0</v>
      </c>
      <c r="AG453" s="9"/>
      <c r="AH453" s="9"/>
      <c r="AI453" s="9"/>
      <c r="AJ453" s="9"/>
      <c r="AK453" s="9">
        <f>AE453+AG453+AH453+AI453+AJ453</f>
        <v>1324</v>
      </c>
      <c r="AL453" s="10">
        <f>AF453+AJ453</f>
        <v>0</v>
      </c>
    </row>
    <row r="454" spans="1:38" hidden="1">
      <c r="A454" s="26"/>
      <c r="B454" s="27"/>
      <c r="C454" s="27"/>
      <c r="D454" s="27"/>
      <c r="E454" s="27"/>
      <c r="F454" s="9"/>
      <c r="G454" s="9"/>
      <c r="H454" s="9"/>
      <c r="I454" s="9"/>
      <c r="J454" s="9"/>
      <c r="K454" s="9"/>
      <c r="L454" s="9"/>
      <c r="M454" s="9"/>
      <c r="N454" s="10"/>
      <c r="O454" s="9"/>
      <c r="P454" s="9"/>
      <c r="Q454" s="9"/>
      <c r="R454" s="9"/>
      <c r="S454" s="9"/>
      <c r="T454" s="10"/>
      <c r="U454" s="9"/>
      <c r="V454" s="9"/>
      <c r="W454" s="9"/>
      <c r="X454" s="9"/>
      <c r="Y454" s="9"/>
      <c r="Z454" s="10"/>
      <c r="AA454" s="87"/>
      <c r="AB454" s="87"/>
      <c r="AC454" s="87"/>
      <c r="AD454" s="87"/>
      <c r="AE454" s="87"/>
      <c r="AF454" s="88"/>
      <c r="AG454" s="9"/>
      <c r="AH454" s="9"/>
      <c r="AI454" s="9"/>
      <c r="AJ454" s="9"/>
      <c r="AK454" s="9"/>
      <c r="AL454" s="10"/>
    </row>
    <row r="455" spans="1:38" ht="17.399999999999999" hidden="1">
      <c r="A455" s="24" t="s">
        <v>497</v>
      </c>
      <c r="B455" s="25">
        <v>912</v>
      </c>
      <c r="C455" s="25" t="s">
        <v>7</v>
      </c>
      <c r="D455" s="25" t="s">
        <v>17</v>
      </c>
      <c r="E455" s="25"/>
      <c r="F455" s="25"/>
      <c r="G455" s="17">
        <f t="shared" ref="G455:AL455" si="666">G456</f>
        <v>8322</v>
      </c>
      <c r="H455" s="17">
        <f t="shared" si="666"/>
        <v>0</v>
      </c>
      <c r="I455" s="17">
        <f t="shared" si="666"/>
        <v>0</v>
      </c>
      <c r="J455" s="17">
        <f t="shared" si="666"/>
        <v>116</v>
      </c>
      <c r="K455" s="17">
        <f t="shared" si="666"/>
        <v>0</v>
      </c>
      <c r="L455" s="17">
        <f t="shared" si="666"/>
        <v>0</v>
      </c>
      <c r="M455" s="17">
        <f t="shared" si="666"/>
        <v>8438</v>
      </c>
      <c r="N455" s="17">
        <f t="shared" si="666"/>
        <v>0</v>
      </c>
      <c r="O455" s="17">
        <f t="shared" si="666"/>
        <v>0</v>
      </c>
      <c r="P455" s="17">
        <f t="shared" si="666"/>
        <v>0</v>
      </c>
      <c r="Q455" s="17">
        <f t="shared" si="666"/>
        <v>0</v>
      </c>
      <c r="R455" s="17">
        <f t="shared" si="666"/>
        <v>0</v>
      </c>
      <c r="S455" s="17">
        <f t="shared" si="666"/>
        <v>8438</v>
      </c>
      <c r="T455" s="17">
        <f t="shared" si="666"/>
        <v>0</v>
      </c>
      <c r="U455" s="17">
        <f t="shared" si="666"/>
        <v>0</v>
      </c>
      <c r="V455" s="17">
        <f t="shared" si="666"/>
        <v>0</v>
      </c>
      <c r="W455" s="17">
        <f t="shared" si="666"/>
        <v>0</v>
      </c>
      <c r="X455" s="17">
        <f t="shared" si="666"/>
        <v>0</v>
      </c>
      <c r="Y455" s="17">
        <f t="shared" si="666"/>
        <v>8438</v>
      </c>
      <c r="Z455" s="17">
        <f t="shared" si="666"/>
        <v>0</v>
      </c>
      <c r="AA455" s="95">
        <f t="shared" si="666"/>
        <v>0</v>
      </c>
      <c r="AB455" s="95">
        <f t="shared" si="666"/>
        <v>2115</v>
      </c>
      <c r="AC455" s="95">
        <f t="shared" si="666"/>
        <v>0</v>
      </c>
      <c r="AD455" s="95">
        <f t="shared" si="666"/>
        <v>0</v>
      </c>
      <c r="AE455" s="95">
        <f t="shared" si="666"/>
        <v>10553</v>
      </c>
      <c r="AF455" s="95">
        <f t="shared" si="666"/>
        <v>0</v>
      </c>
      <c r="AG455" s="17">
        <f t="shared" si="666"/>
        <v>0</v>
      </c>
      <c r="AH455" s="17">
        <f t="shared" si="666"/>
        <v>0</v>
      </c>
      <c r="AI455" s="17">
        <f t="shared" si="666"/>
        <v>0</v>
      </c>
      <c r="AJ455" s="17">
        <f t="shared" si="666"/>
        <v>0</v>
      </c>
      <c r="AK455" s="17">
        <f t="shared" si="666"/>
        <v>10553</v>
      </c>
      <c r="AL455" s="17">
        <f t="shared" si="666"/>
        <v>0</v>
      </c>
    </row>
    <row r="456" spans="1:38" ht="21" hidden="1" customHeight="1">
      <c r="A456" s="26" t="s">
        <v>9</v>
      </c>
      <c r="B456" s="27">
        <f t="shared" si="646"/>
        <v>912</v>
      </c>
      <c r="C456" s="27" t="s">
        <v>7</v>
      </c>
      <c r="D456" s="27" t="s">
        <v>17</v>
      </c>
      <c r="E456" s="27" t="s">
        <v>39</v>
      </c>
      <c r="F456" s="27"/>
      <c r="G456" s="18">
        <f t="shared" ref="G456:H456" si="667">G457+G461</f>
        <v>8322</v>
      </c>
      <c r="H456" s="18">
        <f t="shared" si="667"/>
        <v>0</v>
      </c>
      <c r="I456" s="18">
        <f t="shared" ref="I456:N456" si="668">I457+I461</f>
        <v>0</v>
      </c>
      <c r="J456" s="18">
        <f t="shared" si="668"/>
        <v>116</v>
      </c>
      <c r="K456" s="18">
        <f t="shared" si="668"/>
        <v>0</v>
      </c>
      <c r="L456" s="18">
        <f t="shared" si="668"/>
        <v>0</v>
      </c>
      <c r="M456" s="18">
        <f t="shared" si="668"/>
        <v>8438</v>
      </c>
      <c r="N456" s="18">
        <f t="shared" si="668"/>
        <v>0</v>
      </c>
      <c r="O456" s="18">
        <f t="shared" ref="O456:T456" si="669">O457+O461</f>
        <v>0</v>
      </c>
      <c r="P456" s="18">
        <f t="shared" si="669"/>
        <v>0</v>
      </c>
      <c r="Q456" s="18">
        <f t="shared" si="669"/>
        <v>0</v>
      </c>
      <c r="R456" s="18">
        <f t="shared" si="669"/>
        <v>0</v>
      </c>
      <c r="S456" s="18">
        <f t="shared" si="669"/>
        <v>8438</v>
      </c>
      <c r="T456" s="18">
        <f t="shared" si="669"/>
        <v>0</v>
      </c>
      <c r="U456" s="18">
        <f t="shared" ref="U456:Z456" si="670">U457+U461</f>
        <v>0</v>
      </c>
      <c r="V456" s="18">
        <f t="shared" si="670"/>
        <v>0</v>
      </c>
      <c r="W456" s="18">
        <f t="shared" si="670"/>
        <v>0</v>
      </c>
      <c r="X456" s="18">
        <f t="shared" si="670"/>
        <v>0</v>
      </c>
      <c r="Y456" s="18">
        <f t="shared" si="670"/>
        <v>8438</v>
      </c>
      <c r="Z456" s="18">
        <f t="shared" si="670"/>
        <v>0</v>
      </c>
      <c r="AA456" s="96">
        <f t="shared" ref="AA456:AF456" si="671">AA457+AA461</f>
        <v>0</v>
      </c>
      <c r="AB456" s="96">
        <f t="shared" si="671"/>
        <v>2115</v>
      </c>
      <c r="AC456" s="96">
        <f t="shared" si="671"/>
        <v>0</v>
      </c>
      <c r="AD456" s="96">
        <f t="shared" si="671"/>
        <v>0</v>
      </c>
      <c r="AE456" s="96">
        <f t="shared" si="671"/>
        <v>10553</v>
      </c>
      <c r="AF456" s="96">
        <f t="shared" si="671"/>
        <v>0</v>
      </c>
      <c r="AG456" s="18">
        <f t="shared" ref="AG456:AL456" si="672">AG457+AG461</f>
        <v>0</v>
      </c>
      <c r="AH456" s="18">
        <f t="shared" si="672"/>
        <v>0</v>
      </c>
      <c r="AI456" s="18">
        <f t="shared" si="672"/>
        <v>0</v>
      </c>
      <c r="AJ456" s="18">
        <f t="shared" si="672"/>
        <v>0</v>
      </c>
      <c r="AK456" s="18">
        <f t="shared" si="672"/>
        <v>10553</v>
      </c>
      <c r="AL456" s="18">
        <f t="shared" si="672"/>
        <v>0</v>
      </c>
    </row>
    <row r="457" spans="1:38" ht="33.6" hidden="1">
      <c r="A457" s="26" t="s">
        <v>10</v>
      </c>
      <c r="B457" s="27">
        <f t="shared" si="646"/>
        <v>912</v>
      </c>
      <c r="C457" s="27" t="s">
        <v>7</v>
      </c>
      <c r="D457" s="27" t="s">
        <v>17</v>
      </c>
      <c r="E457" s="27" t="s">
        <v>40</v>
      </c>
      <c r="F457" s="27"/>
      <c r="G457" s="11">
        <f t="shared" ref="G457:V459" si="673">G458</f>
        <v>8092</v>
      </c>
      <c r="H457" s="11">
        <f t="shared" si="673"/>
        <v>0</v>
      </c>
      <c r="I457" s="11">
        <f t="shared" si="673"/>
        <v>0</v>
      </c>
      <c r="J457" s="11">
        <f t="shared" si="673"/>
        <v>116</v>
      </c>
      <c r="K457" s="11">
        <f t="shared" si="673"/>
        <v>0</v>
      </c>
      <c r="L457" s="11">
        <f t="shared" si="673"/>
        <v>0</v>
      </c>
      <c r="M457" s="11">
        <f t="shared" si="673"/>
        <v>8208</v>
      </c>
      <c r="N457" s="11">
        <f t="shared" si="673"/>
        <v>0</v>
      </c>
      <c r="O457" s="11">
        <f t="shared" si="673"/>
        <v>0</v>
      </c>
      <c r="P457" s="11">
        <f t="shared" si="673"/>
        <v>0</v>
      </c>
      <c r="Q457" s="11">
        <f t="shared" si="673"/>
        <v>0</v>
      </c>
      <c r="R457" s="11">
        <f t="shared" si="673"/>
        <v>0</v>
      </c>
      <c r="S457" s="11">
        <f t="shared" si="673"/>
        <v>8208</v>
      </c>
      <c r="T457" s="11">
        <f t="shared" si="673"/>
        <v>0</v>
      </c>
      <c r="U457" s="11">
        <f t="shared" si="673"/>
        <v>0</v>
      </c>
      <c r="V457" s="11">
        <f t="shared" si="673"/>
        <v>0</v>
      </c>
      <c r="W457" s="11">
        <f t="shared" ref="U457:AJ459" si="674">W458</f>
        <v>0</v>
      </c>
      <c r="X457" s="11">
        <f t="shared" si="674"/>
        <v>0</v>
      </c>
      <c r="Y457" s="11">
        <f t="shared" si="674"/>
        <v>8208</v>
      </c>
      <c r="Z457" s="11">
        <f t="shared" si="674"/>
        <v>0</v>
      </c>
      <c r="AA457" s="89">
        <f t="shared" si="674"/>
        <v>0</v>
      </c>
      <c r="AB457" s="89">
        <f t="shared" si="674"/>
        <v>0</v>
      </c>
      <c r="AC457" s="89">
        <f t="shared" si="674"/>
        <v>0</v>
      </c>
      <c r="AD457" s="89">
        <f t="shared" si="674"/>
        <v>0</v>
      </c>
      <c r="AE457" s="89">
        <f t="shared" si="674"/>
        <v>8208</v>
      </c>
      <c r="AF457" s="89">
        <f t="shared" si="674"/>
        <v>0</v>
      </c>
      <c r="AG457" s="11">
        <f t="shared" si="674"/>
        <v>0</v>
      </c>
      <c r="AH457" s="11">
        <f t="shared" si="674"/>
        <v>0</v>
      </c>
      <c r="AI457" s="11">
        <f t="shared" si="674"/>
        <v>0</v>
      </c>
      <c r="AJ457" s="11">
        <f t="shared" si="674"/>
        <v>0</v>
      </c>
      <c r="AK457" s="11">
        <f t="shared" ref="AG457:AL459" si="675">AK458</f>
        <v>8208</v>
      </c>
      <c r="AL457" s="11">
        <f t="shared" si="675"/>
        <v>0</v>
      </c>
    </row>
    <row r="458" spans="1:38" ht="21" hidden="1" customHeight="1">
      <c r="A458" s="26" t="s">
        <v>18</v>
      </c>
      <c r="B458" s="27">
        <f t="shared" si="646"/>
        <v>912</v>
      </c>
      <c r="C458" s="27" t="s">
        <v>7</v>
      </c>
      <c r="D458" s="27" t="s">
        <v>17</v>
      </c>
      <c r="E458" s="27" t="s">
        <v>44</v>
      </c>
      <c r="F458" s="27"/>
      <c r="G458" s="11">
        <f t="shared" si="673"/>
        <v>8092</v>
      </c>
      <c r="H458" s="11">
        <f t="shared" si="673"/>
        <v>0</v>
      </c>
      <c r="I458" s="11">
        <f t="shared" si="673"/>
        <v>0</v>
      </c>
      <c r="J458" s="11">
        <f t="shared" si="673"/>
        <v>116</v>
      </c>
      <c r="K458" s="11">
        <f t="shared" si="673"/>
        <v>0</v>
      </c>
      <c r="L458" s="11">
        <f t="shared" si="673"/>
        <v>0</v>
      </c>
      <c r="M458" s="11">
        <f t="shared" si="673"/>
        <v>8208</v>
      </c>
      <c r="N458" s="11">
        <f t="shared" si="673"/>
        <v>0</v>
      </c>
      <c r="O458" s="11">
        <f t="shared" si="673"/>
        <v>0</v>
      </c>
      <c r="P458" s="11">
        <f t="shared" si="673"/>
        <v>0</v>
      </c>
      <c r="Q458" s="11">
        <f t="shared" si="673"/>
        <v>0</v>
      </c>
      <c r="R458" s="11">
        <f t="shared" si="673"/>
        <v>0</v>
      </c>
      <c r="S458" s="11">
        <f t="shared" si="673"/>
        <v>8208</v>
      </c>
      <c r="T458" s="11">
        <f t="shared" si="673"/>
        <v>0</v>
      </c>
      <c r="U458" s="11">
        <f t="shared" si="674"/>
        <v>0</v>
      </c>
      <c r="V458" s="11">
        <f t="shared" si="674"/>
        <v>0</v>
      </c>
      <c r="W458" s="11">
        <f t="shared" si="674"/>
        <v>0</v>
      </c>
      <c r="X458" s="11">
        <f t="shared" si="674"/>
        <v>0</v>
      </c>
      <c r="Y458" s="11">
        <f t="shared" si="674"/>
        <v>8208</v>
      </c>
      <c r="Z458" s="11">
        <f t="shared" si="674"/>
        <v>0</v>
      </c>
      <c r="AA458" s="89">
        <f t="shared" si="674"/>
        <v>0</v>
      </c>
      <c r="AB458" s="89">
        <f t="shared" si="674"/>
        <v>0</v>
      </c>
      <c r="AC458" s="89">
        <f t="shared" si="674"/>
        <v>0</v>
      </c>
      <c r="AD458" s="89">
        <f t="shared" si="674"/>
        <v>0</v>
      </c>
      <c r="AE458" s="89">
        <f t="shared" si="674"/>
        <v>8208</v>
      </c>
      <c r="AF458" s="89">
        <f t="shared" si="674"/>
        <v>0</v>
      </c>
      <c r="AG458" s="11">
        <f t="shared" si="675"/>
        <v>0</v>
      </c>
      <c r="AH458" s="11">
        <f t="shared" si="675"/>
        <v>0</v>
      </c>
      <c r="AI458" s="11">
        <f t="shared" si="675"/>
        <v>0</v>
      </c>
      <c r="AJ458" s="11">
        <f t="shared" si="675"/>
        <v>0</v>
      </c>
      <c r="AK458" s="11">
        <f t="shared" si="675"/>
        <v>8208</v>
      </c>
      <c r="AL458" s="11">
        <f t="shared" si="675"/>
        <v>0</v>
      </c>
    </row>
    <row r="459" spans="1:38" ht="33.6" hidden="1">
      <c r="A459" s="26" t="s">
        <v>12</v>
      </c>
      <c r="B459" s="27">
        <f t="shared" si="646"/>
        <v>912</v>
      </c>
      <c r="C459" s="27" t="s">
        <v>7</v>
      </c>
      <c r="D459" s="27" t="s">
        <v>17</v>
      </c>
      <c r="E459" s="27" t="s">
        <v>44</v>
      </c>
      <c r="F459" s="27" t="s">
        <v>13</v>
      </c>
      <c r="G459" s="9">
        <f t="shared" si="673"/>
        <v>8092</v>
      </c>
      <c r="H459" s="9">
        <f t="shared" si="673"/>
        <v>0</v>
      </c>
      <c r="I459" s="9">
        <f t="shared" si="673"/>
        <v>0</v>
      </c>
      <c r="J459" s="9">
        <f t="shared" si="673"/>
        <v>116</v>
      </c>
      <c r="K459" s="9">
        <f t="shared" si="673"/>
        <v>0</v>
      </c>
      <c r="L459" s="9">
        <f t="shared" si="673"/>
        <v>0</v>
      </c>
      <c r="M459" s="9">
        <f t="shared" si="673"/>
        <v>8208</v>
      </c>
      <c r="N459" s="9">
        <f t="shared" si="673"/>
        <v>0</v>
      </c>
      <c r="O459" s="9">
        <f t="shared" si="673"/>
        <v>0</v>
      </c>
      <c r="P459" s="9">
        <f t="shared" si="673"/>
        <v>0</v>
      </c>
      <c r="Q459" s="9">
        <f t="shared" si="673"/>
        <v>0</v>
      </c>
      <c r="R459" s="9">
        <f t="shared" si="673"/>
        <v>0</v>
      </c>
      <c r="S459" s="9">
        <f t="shared" si="673"/>
        <v>8208</v>
      </c>
      <c r="T459" s="9">
        <f t="shared" si="673"/>
        <v>0</v>
      </c>
      <c r="U459" s="9">
        <f t="shared" si="674"/>
        <v>0</v>
      </c>
      <c r="V459" s="9">
        <f t="shared" si="674"/>
        <v>0</v>
      </c>
      <c r="W459" s="9">
        <f t="shared" si="674"/>
        <v>0</v>
      </c>
      <c r="X459" s="9">
        <f t="shared" si="674"/>
        <v>0</v>
      </c>
      <c r="Y459" s="9">
        <f t="shared" si="674"/>
        <v>8208</v>
      </c>
      <c r="Z459" s="9">
        <f t="shared" si="674"/>
        <v>0</v>
      </c>
      <c r="AA459" s="87">
        <f t="shared" si="674"/>
        <v>0</v>
      </c>
      <c r="AB459" s="87">
        <f t="shared" si="674"/>
        <v>0</v>
      </c>
      <c r="AC459" s="87">
        <f t="shared" si="674"/>
        <v>0</v>
      </c>
      <c r="AD459" s="87">
        <f t="shared" si="674"/>
        <v>0</v>
      </c>
      <c r="AE459" s="87">
        <f t="shared" si="674"/>
        <v>8208</v>
      </c>
      <c r="AF459" s="87">
        <f t="shared" si="674"/>
        <v>0</v>
      </c>
      <c r="AG459" s="9">
        <f t="shared" si="675"/>
        <v>0</v>
      </c>
      <c r="AH459" s="9">
        <f t="shared" si="675"/>
        <v>0</v>
      </c>
      <c r="AI459" s="9">
        <f t="shared" si="675"/>
        <v>0</v>
      </c>
      <c r="AJ459" s="9">
        <f t="shared" si="675"/>
        <v>0</v>
      </c>
      <c r="AK459" s="9">
        <f t="shared" si="675"/>
        <v>8208</v>
      </c>
      <c r="AL459" s="9">
        <f t="shared" si="675"/>
        <v>0</v>
      </c>
    </row>
    <row r="460" spans="1:38" ht="19.5" hidden="1" customHeight="1">
      <c r="A460" s="26" t="s">
        <v>14</v>
      </c>
      <c r="B460" s="27">
        <f t="shared" si="646"/>
        <v>912</v>
      </c>
      <c r="C460" s="27" t="s">
        <v>7</v>
      </c>
      <c r="D460" s="27" t="s">
        <v>17</v>
      </c>
      <c r="E460" s="27" t="s">
        <v>44</v>
      </c>
      <c r="F460" s="9">
        <v>610</v>
      </c>
      <c r="G460" s="9">
        <v>8092</v>
      </c>
      <c r="H460" s="9"/>
      <c r="I460" s="9"/>
      <c r="J460" s="9">
        <v>116</v>
      </c>
      <c r="K460" s="9"/>
      <c r="L460" s="9"/>
      <c r="M460" s="9">
        <f>G460+I460+J460+K460+L460</f>
        <v>8208</v>
      </c>
      <c r="N460" s="10">
        <f>H460+L460</f>
        <v>0</v>
      </c>
      <c r="O460" s="9"/>
      <c r="P460" s="9"/>
      <c r="Q460" s="9"/>
      <c r="R460" s="9"/>
      <c r="S460" s="9">
        <f>M460+O460+P460+Q460+R460</f>
        <v>8208</v>
      </c>
      <c r="T460" s="10">
        <f>N460+R460</f>
        <v>0</v>
      </c>
      <c r="U460" s="9"/>
      <c r="V460" s="9"/>
      <c r="W460" s="9"/>
      <c r="X460" s="9"/>
      <c r="Y460" s="9">
        <f>S460+U460+V460+W460+X460</f>
        <v>8208</v>
      </c>
      <c r="Z460" s="10">
        <f>T460+X460</f>
        <v>0</v>
      </c>
      <c r="AA460" s="87"/>
      <c r="AB460" s="87"/>
      <c r="AC460" s="87"/>
      <c r="AD460" s="87"/>
      <c r="AE460" s="87">
        <f>Y460+AA460+AB460+AC460+AD460</f>
        <v>8208</v>
      </c>
      <c r="AF460" s="88">
        <f>Z460+AD460</f>
        <v>0</v>
      </c>
      <c r="AG460" s="9"/>
      <c r="AH460" s="9"/>
      <c r="AI460" s="9"/>
      <c r="AJ460" s="9"/>
      <c r="AK460" s="9">
        <f>AE460+AG460+AH460+AI460+AJ460</f>
        <v>8208</v>
      </c>
      <c r="AL460" s="10">
        <f>AF460+AJ460</f>
        <v>0</v>
      </c>
    </row>
    <row r="461" spans="1:38" ht="24" hidden="1" customHeight="1">
      <c r="A461" s="26" t="s">
        <v>15</v>
      </c>
      <c r="B461" s="27">
        <f>B459</f>
        <v>912</v>
      </c>
      <c r="C461" s="27" t="s">
        <v>7</v>
      </c>
      <c r="D461" s="27" t="s">
        <v>17</v>
      </c>
      <c r="E461" s="27" t="s">
        <v>42</v>
      </c>
      <c r="F461" s="27"/>
      <c r="G461" s="11">
        <f t="shared" ref="G461:V463" si="676">G462</f>
        <v>230</v>
      </c>
      <c r="H461" s="11">
        <f t="shared" si="676"/>
        <v>0</v>
      </c>
      <c r="I461" s="11">
        <f t="shared" si="676"/>
        <v>0</v>
      </c>
      <c r="J461" s="11">
        <f t="shared" si="676"/>
        <v>0</v>
      </c>
      <c r="K461" s="11">
        <f t="shared" si="676"/>
        <v>0</v>
      </c>
      <c r="L461" s="11">
        <f t="shared" si="676"/>
        <v>0</v>
      </c>
      <c r="M461" s="11">
        <f t="shared" si="676"/>
        <v>230</v>
      </c>
      <c r="N461" s="11">
        <f t="shared" si="676"/>
        <v>0</v>
      </c>
      <c r="O461" s="11">
        <f t="shared" si="676"/>
        <v>0</v>
      </c>
      <c r="P461" s="11">
        <f t="shared" si="676"/>
        <v>0</v>
      </c>
      <c r="Q461" s="11">
        <f t="shared" si="676"/>
        <v>0</v>
      </c>
      <c r="R461" s="11">
        <f t="shared" si="676"/>
        <v>0</v>
      </c>
      <c r="S461" s="11">
        <f t="shared" si="676"/>
        <v>230</v>
      </c>
      <c r="T461" s="11">
        <f t="shared" si="676"/>
        <v>0</v>
      </c>
      <c r="U461" s="11">
        <f t="shared" si="676"/>
        <v>0</v>
      </c>
      <c r="V461" s="11">
        <f t="shared" si="676"/>
        <v>0</v>
      </c>
      <c r="W461" s="11">
        <f t="shared" ref="U461:AJ463" si="677">W462</f>
        <v>0</v>
      </c>
      <c r="X461" s="11">
        <f t="shared" si="677"/>
        <v>0</v>
      </c>
      <c r="Y461" s="11">
        <f t="shared" si="677"/>
        <v>230</v>
      </c>
      <c r="Z461" s="11">
        <f t="shared" si="677"/>
        <v>0</v>
      </c>
      <c r="AA461" s="89">
        <f t="shared" si="677"/>
        <v>0</v>
      </c>
      <c r="AB461" s="89">
        <f t="shared" si="677"/>
        <v>2115</v>
      </c>
      <c r="AC461" s="89">
        <f t="shared" si="677"/>
        <v>0</v>
      </c>
      <c r="AD461" s="89">
        <f t="shared" si="677"/>
        <v>0</v>
      </c>
      <c r="AE461" s="89">
        <f t="shared" si="677"/>
        <v>2345</v>
      </c>
      <c r="AF461" s="89">
        <f t="shared" si="677"/>
        <v>0</v>
      </c>
      <c r="AG461" s="11">
        <f t="shared" si="677"/>
        <v>0</v>
      </c>
      <c r="AH461" s="11">
        <f t="shared" si="677"/>
        <v>0</v>
      </c>
      <c r="AI461" s="11">
        <f t="shared" si="677"/>
        <v>0</v>
      </c>
      <c r="AJ461" s="11">
        <f t="shared" si="677"/>
        <v>0</v>
      </c>
      <c r="AK461" s="11">
        <f t="shared" ref="AG461:AL463" si="678">AK462</f>
        <v>2345</v>
      </c>
      <c r="AL461" s="11">
        <f t="shared" si="678"/>
        <v>0</v>
      </c>
    </row>
    <row r="462" spans="1:38" ht="20.25" hidden="1" customHeight="1">
      <c r="A462" s="26" t="s">
        <v>19</v>
      </c>
      <c r="B462" s="27">
        <f t="shared" si="646"/>
        <v>912</v>
      </c>
      <c r="C462" s="27" t="s">
        <v>7</v>
      </c>
      <c r="D462" s="27" t="s">
        <v>17</v>
      </c>
      <c r="E462" s="27" t="s">
        <v>45</v>
      </c>
      <c r="F462" s="27"/>
      <c r="G462" s="11">
        <f t="shared" si="676"/>
        <v>230</v>
      </c>
      <c r="H462" s="11">
        <f t="shared" si="676"/>
        <v>0</v>
      </c>
      <c r="I462" s="11">
        <f t="shared" si="676"/>
        <v>0</v>
      </c>
      <c r="J462" s="11">
        <f t="shared" si="676"/>
        <v>0</v>
      </c>
      <c r="K462" s="11">
        <f t="shared" si="676"/>
        <v>0</v>
      </c>
      <c r="L462" s="11">
        <f t="shared" si="676"/>
        <v>0</v>
      </c>
      <c r="M462" s="11">
        <f t="shared" si="676"/>
        <v>230</v>
      </c>
      <c r="N462" s="11">
        <f t="shared" si="676"/>
        <v>0</v>
      </c>
      <c r="O462" s="11">
        <f t="shared" si="676"/>
        <v>0</v>
      </c>
      <c r="P462" s="11">
        <f t="shared" si="676"/>
        <v>0</v>
      </c>
      <c r="Q462" s="11">
        <f t="shared" si="676"/>
        <v>0</v>
      </c>
      <c r="R462" s="11">
        <f t="shared" si="676"/>
        <v>0</v>
      </c>
      <c r="S462" s="11">
        <f t="shared" si="676"/>
        <v>230</v>
      </c>
      <c r="T462" s="11">
        <f t="shared" si="676"/>
        <v>0</v>
      </c>
      <c r="U462" s="11">
        <f t="shared" si="677"/>
        <v>0</v>
      </c>
      <c r="V462" s="11">
        <f t="shared" si="677"/>
        <v>0</v>
      </c>
      <c r="W462" s="11">
        <f t="shared" si="677"/>
        <v>0</v>
      </c>
      <c r="X462" s="11">
        <f t="shared" si="677"/>
        <v>0</v>
      </c>
      <c r="Y462" s="11">
        <f t="shared" si="677"/>
        <v>230</v>
      </c>
      <c r="Z462" s="11">
        <f t="shared" si="677"/>
        <v>0</v>
      </c>
      <c r="AA462" s="89">
        <f t="shared" si="677"/>
        <v>0</v>
      </c>
      <c r="AB462" s="89">
        <f t="shared" si="677"/>
        <v>2115</v>
      </c>
      <c r="AC462" s="89">
        <f t="shared" si="677"/>
        <v>0</v>
      </c>
      <c r="AD462" s="89">
        <f t="shared" si="677"/>
        <v>0</v>
      </c>
      <c r="AE462" s="89">
        <f t="shared" si="677"/>
        <v>2345</v>
      </c>
      <c r="AF462" s="89">
        <f t="shared" si="677"/>
        <v>0</v>
      </c>
      <c r="AG462" s="11">
        <f t="shared" si="678"/>
        <v>0</v>
      </c>
      <c r="AH462" s="11">
        <f t="shared" si="678"/>
        <v>0</v>
      </c>
      <c r="AI462" s="11">
        <f t="shared" si="678"/>
        <v>0</v>
      </c>
      <c r="AJ462" s="11">
        <f t="shared" si="678"/>
        <v>0</v>
      </c>
      <c r="AK462" s="11">
        <f t="shared" si="678"/>
        <v>2345</v>
      </c>
      <c r="AL462" s="11">
        <f t="shared" si="678"/>
        <v>0</v>
      </c>
    </row>
    <row r="463" spans="1:38" ht="33.6" hidden="1">
      <c r="A463" s="26" t="s">
        <v>12</v>
      </c>
      <c r="B463" s="27">
        <f t="shared" si="646"/>
        <v>912</v>
      </c>
      <c r="C463" s="27" t="s">
        <v>7</v>
      </c>
      <c r="D463" s="27" t="s">
        <v>17</v>
      </c>
      <c r="E463" s="27" t="s">
        <v>45</v>
      </c>
      <c r="F463" s="27" t="s">
        <v>13</v>
      </c>
      <c r="G463" s="9">
        <f t="shared" si="676"/>
        <v>230</v>
      </c>
      <c r="H463" s="9">
        <f t="shared" si="676"/>
        <v>0</v>
      </c>
      <c r="I463" s="9">
        <f t="shared" si="676"/>
        <v>0</v>
      </c>
      <c r="J463" s="9">
        <f t="shared" si="676"/>
        <v>0</v>
      </c>
      <c r="K463" s="9">
        <f t="shared" si="676"/>
        <v>0</v>
      </c>
      <c r="L463" s="9">
        <f t="shared" si="676"/>
        <v>0</v>
      </c>
      <c r="M463" s="9">
        <f t="shared" si="676"/>
        <v>230</v>
      </c>
      <c r="N463" s="9">
        <f t="shared" si="676"/>
        <v>0</v>
      </c>
      <c r="O463" s="9">
        <f t="shared" si="676"/>
        <v>0</v>
      </c>
      <c r="P463" s="9">
        <f t="shared" si="676"/>
        <v>0</v>
      </c>
      <c r="Q463" s="9">
        <f t="shared" si="676"/>
        <v>0</v>
      </c>
      <c r="R463" s="9">
        <f t="shared" si="676"/>
        <v>0</v>
      </c>
      <c r="S463" s="9">
        <f t="shared" si="676"/>
        <v>230</v>
      </c>
      <c r="T463" s="9">
        <f t="shared" si="676"/>
        <v>0</v>
      </c>
      <c r="U463" s="9">
        <f t="shared" si="677"/>
        <v>0</v>
      </c>
      <c r="V463" s="9">
        <f t="shared" si="677"/>
        <v>0</v>
      </c>
      <c r="W463" s="9">
        <f t="shared" si="677"/>
        <v>0</v>
      </c>
      <c r="X463" s="9">
        <f t="shared" si="677"/>
        <v>0</v>
      </c>
      <c r="Y463" s="9">
        <f t="shared" si="677"/>
        <v>230</v>
      </c>
      <c r="Z463" s="9">
        <f t="shared" si="677"/>
        <v>0</v>
      </c>
      <c r="AA463" s="87">
        <f t="shared" si="677"/>
        <v>0</v>
      </c>
      <c r="AB463" s="87">
        <f t="shared" si="677"/>
        <v>2115</v>
      </c>
      <c r="AC463" s="87">
        <f t="shared" si="677"/>
        <v>0</v>
      </c>
      <c r="AD463" s="87">
        <f t="shared" si="677"/>
        <v>0</v>
      </c>
      <c r="AE463" s="87">
        <f t="shared" si="677"/>
        <v>2345</v>
      </c>
      <c r="AF463" s="87">
        <f t="shared" si="677"/>
        <v>0</v>
      </c>
      <c r="AG463" s="9">
        <f t="shared" si="678"/>
        <v>0</v>
      </c>
      <c r="AH463" s="9">
        <f t="shared" si="678"/>
        <v>0</v>
      </c>
      <c r="AI463" s="9">
        <f t="shared" si="678"/>
        <v>0</v>
      </c>
      <c r="AJ463" s="9">
        <f t="shared" si="678"/>
        <v>0</v>
      </c>
      <c r="AK463" s="9">
        <f t="shared" si="678"/>
        <v>2345</v>
      </c>
      <c r="AL463" s="9">
        <f t="shared" si="678"/>
        <v>0</v>
      </c>
    </row>
    <row r="464" spans="1:38" ht="21.75" hidden="1" customHeight="1">
      <c r="A464" s="26" t="s">
        <v>14</v>
      </c>
      <c r="B464" s="27">
        <f t="shared" si="646"/>
        <v>912</v>
      </c>
      <c r="C464" s="27" t="s">
        <v>7</v>
      </c>
      <c r="D464" s="27" t="s">
        <v>17</v>
      </c>
      <c r="E464" s="27" t="s">
        <v>45</v>
      </c>
      <c r="F464" s="9">
        <v>610</v>
      </c>
      <c r="G464" s="9">
        <v>230</v>
      </c>
      <c r="H464" s="9"/>
      <c r="I464" s="9"/>
      <c r="J464" s="9"/>
      <c r="K464" s="9"/>
      <c r="L464" s="9"/>
      <c r="M464" s="9">
        <f>G464+I464+J464+K464+L464</f>
        <v>230</v>
      </c>
      <c r="N464" s="10">
        <f>H464+L464</f>
        <v>0</v>
      </c>
      <c r="O464" s="9"/>
      <c r="P464" s="9"/>
      <c r="Q464" s="9"/>
      <c r="R464" s="9"/>
      <c r="S464" s="9">
        <f>M464+O464+P464+Q464+R464</f>
        <v>230</v>
      </c>
      <c r="T464" s="10">
        <f>N464+R464</f>
        <v>0</v>
      </c>
      <c r="U464" s="9"/>
      <c r="V464" s="9"/>
      <c r="W464" s="9"/>
      <c r="X464" s="9"/>
      <c r="Y464" s="9">
        <f>S464+U464+V464+W464+X464</f>
        <v>230</v>
      </c>
      <c r="Z464" s="10">
        <f>T464+X464</f>
        <v>0</v>
      </c>
      <c r="AA464" s="87"/>
      <c r="AB464" s="87">
        <v>2115</v>
      </c>
      <c r="AC464" s="87"/>
      <c r="AD464" s="87"/>
      <c r="AE464" s="87">
        <f>Y464+AA464+AB464+AC464+AD464</f>
        <v>2345</v>
      </c>
      <c r="AF464" s="88">
        <f>Z464+AD464</f>
        <v>0</v>
      </c>
      <c r="AG464" s="9"/>
      <c r="AH464" s="9"/>
      <c r="AI464" s="9"/>
      <c r="AJ464" s="9"/>
      <c r="AK464" s="9">
        <f>AE464+AG464+AH464+AI464+AJ464</f>
        <v>2345</v>
      </c>
      <c r="AL464" s="10">
        <f>AF464+AJ464</f>
        <v>0</v>
      </c>
    </row>
    <row r="465" spans="1:38" hidden="1">
      <c r="A465" s="26"/>
      <c r="B465" s="27"/>
      <c r="C465" s="27"/>
      <c r="D465" s="27"/>
      <c r="E465" s="27"/>
      <c r="F465" s="9"/>
      <c r="G465" s="9"/>
      <c r="H465" s="9"/>
      <c r="I465" s="9"/>
      <c r="J465" s="9"/>
      <c r="K465" s="9"/>
      <c r="L465" s="9"/>
      <c r="M465" s="9"/>
      <c r="N465" s="10"/>
      <c r="O465" s="9"/>
      <c r="P465" s="9"/>
      <c r="Q465" s="9"/>
      <c r="R465" s="9"/>
      <c r="S465" s="9"/>
      <c r="T465" s="10"/>
      <c r="U465" s="9"/>
      <c r="V465" s="9"/>
      <c r="W465" s="9"/>
      <c r="X465" s="9"/>
      <c r="Y465" s="9"/>
      <c r="Z465" s="10"/>
      <c r="AA465" s="87"/>
      <c r="AB465" s="87"/>
      <c r="AC465" s="87"/>
      <c r="AD465" s="87"/>
      <c r="AE465" s="87"/>
      <c r="AF465" s="88"/>
      <c r="AG465" s="9"/>
      <c r="AH465" s="9"/>
      <c r="AI465" s="9"/>
      <c r="AJ465" s="9"/>
      <c r="AK465" s="9"/>
      <c r="AL465" s="10"/>
    </row>
    <row r="466" spans="1:38" ht="17.399999999999999" hidden="1">
      <c r="A466" s="24" t="s">
        <v>20</v>
      </c>
      <c r="B466" s="25">
        <v>912</v>
      </c>
      <c r="C466" s="25" t="s">
        <v>21</v>
      </c>
      <c r="D466" s="25" t="s">
        <v>22</v>
      </c>
      <c r="E466" s="25"/>
      <c r="F466" s="25"/>
      <c r="G466" s="15">
        <f t="shared" ref="G466:T466" si="679">G467+G521+G527</f>
        <v>431309</v>
      </c>
      <c r="H466" s="15">
        <f t="shared" si="679"/>
        <v>97532</v>
      </c>
      <c r="I466" s="15">
        <f t="shared" si="679"/>
        <v>0</v>
      </c>
      <c r="J466" s="15">
        <f t="shared" si="679"/>
        <v>0</v>
      </c>
      <c r="K466" s="15">
        <f t="shared" si="679"/>
        <v>0</v>
      </c>
      <c r="L466" s="15">
        <f t="shared" si="679"/>
        <v>0</v>
      </c>
      <c r="M466" s="15">
        <f t="shared" si="679"/>
        <v>431309</v>
      </c>
      <c r="N466" s="15">
        <f t="shared" si="679"/>
        <v>97532</v>
      </c>
      <c r="O466" s="15">
        <f t="shared" si="679"/>
        <v>0</v>
      </c>
      <c r="P466" s="15">
        <f t="shared" si="679"/>
        <v>0</v>
      </c>
      <c r="Q466" s="15">
        <f t="shared" si="679"/>
        <v>0</v>
      </c>
      <c r="R466" s="15">
        <f t="shared" si="679"/>
        <v>0</v>
      </c>
      <c r="S466" s="15">
        <f t="shared" si="679"/>
        <v>431309</v>
      </c>
      <c r="T466" s="15">
        <f t="shared" si="679"/>
        <v>97532</v>
      </c>
      <c r="U466" s="15">
        <f t="shared" ref="U466:Z466" si="680">U467+U521+U527</f>
        <v>0</v>
      </c>
      <c r="V466" s="15">
        <f t="shared" si="680"/>
        <v>0</v>
      </c>
      <c r="W466" s="15">
        <f t="shared" si="680"/>
        <v>0</v>
      </c>
      <c r="X466" s="15">
        <f t="shared" si="680"/>
        <v>0</v>
      </c>
      <c r="Y466" s="15">
        <f t="shared" si="680"/>
        <v>431309</v>
      </c>
      <c r="Z466" s="15">
        <f t="shared" si="680"/>
        <v>97532</v>
      </c>
      <c r="AA466" s="93">
        <f t="shared" ref="AA466:AF466" si="681">AA467+AA521+AA527</f>
        <v>0</v>
      </c>
      <c r="AB466" s="93">
        <f t="shared" si="681"/>
        <v>0</v>
      </c>
      <c r="AC466" s="93">
        <f t="shared" si="681"/>
        <v>0</v>
      </c>
      <c r="AD466" s="93">
        <f t="shared" si="681"/>
        <v>0</v>
      </c>
      <c r="AE466" s="93">
        <f t="shared" si="681"/>
        <v>431309</v>
      </c>
      <c r="AF466" s="93">
        <f t="shared" si="681"/>
        <v>97532</v>
      </c>
      <c r="AG466" s="15">
        <f t="shared" ref="AG466:AL466" si="682">AG467+AG521+AG527</f>
        <v>0</v>
      </c>
      <c r="AH466" s="15">
        <f t="shared" si="682"/>
        <v>1970</v>
      </c>
      <c r="AI466" s="15">
        <f t="shared" si="682"/>
        <v>0</v>
      </c>
      <c r="AJ466" s="15">
        <f t="shared" si="682"/>
        <v>0</v>
      </c>
      <c r="AK466" s="15">
        <f t="shared" si="682"/>
        <v>433279</v>
      </c>
      <c r="AL466" s="15">
        <f t="shared" si="682"/>
        <v>97532</v>
      </c>
    </row>
    <row r="467" spans="1:38" ht="19.5" hidden="1" customHeight="1">
      <c r="A467" s="26" t="s">
        <v>9</v>
      </c>
      <c r="B467" s="27">
        <f t="shared" ref="B467:B502" si="683">B466</f>
        <v>912</v>
      </c>
      <c r="C467" s="27" t="s">
        <v>21</v>
      </c>
      <c r="D467" s="27" t="s">
        <v>22</v>
      </c>
      <c r="E467" s="27" t="s">
        <v>39</v>
      </c>
      <c r="F467" s="27"/>
      <c r="G467" s="9">
        <f>G468+G486+G508+G504</f>
        <v>428316</v>
      </c>
      <c r="H467" s="9">
        <f>H468+H486+H508+H504</f>
        <v>97532</v>
      </c>
      <c r="I467" s="9">
        <f t="shared" ref="I467:N467" si="684">I468+I486+I508+I504</f>
        <v>0</v>
      </c>
      <c r="J467" s="9">
        <f t="shared" si="684"/>
        <v>0</v>
      </c>
      <c r="K467" s="9">
        <f t="shared" si="684"/>
        <v>0</v>
      </c>
      <c r="L467" s="9">
        <f t="shared" si="684"/>
        <v>0</v>
      </c>
      <c r="M467" s="9">
        <f t="shared" si="684"/>
        <v>428316</v>
      </c>
      <c r="N467" s="9">
        <f t="shared" si="684"/>
        <v>97532</v>
      </c>
      <c r="O467" s="9">
        <f>O468+O486+O508+O504+O513</f>
        <v>0</v>
      </c>
      <c r="P467" s="9">
        <f t="shared" ref="P467:T467" si="685">P468+P486+P508+P504+P513</f>
        <v>0</v>
      </c>
      <c r="Q467" s="9">
        <f t="shared" si="685"/>
        <v>0</v>
      </c>
      <c r="R467" s="9">
        <f t="shared" si="685"/>
        <v>0</v>
      </c>
      <c r="S467" s="9">
        <f t="shared" si="685"/>
        <v>428316</v>
      </c>
      <c r="T467" s="9">
        <f t="shared" si="685"/>
        <v>97532</v>
      </c>
      <c r="U467" s="9">
        <f>U468+U486+U508+U504+U513</f>
        <v>0</v>
      </c>
      <c r="V467" s="9">
        <f t="shared" ref="V467:Z467" si="686">V468+V486+V508+V504+V513</f>
        <v>0</v>
      </c>
      <c r="W467" s="9">
        <f t="shared" si="686"/>
        <v>0</v>
      </c>
      <c r="X467" s="9">
        <f t="shared" si="686"/>
        <v>0</v>
      </c>
      <c r="Y467" s="9">
        <f t="shared" si="686"/>
        <v>428316</v>
      </c>
      <c r="Z467" s="9">
        <f t="shared" si="686"/>
        <v>97532</v>
      </c>
      <c r="AA467" s="87">
        <f>AA468+AA486+AA508+AA504+AA513</f>
        <v>0</v>
      </c>
      <c r="AB467" s="87">
        <f t="shared" ref="AB467:AF467" si="687">AB468+AB486+AB508+AB504+AB513</f>
        <v>0</v>
      </c>
      <c r="AC467" s="87">
        <f t="shared" si="687"/>
        <v>0</v>
      </c>
      <c r="AD467" s="87">
        <f t="shared" si="687"/>
        <v>0</v>
      </c>
      <c r="AE467" s="87">
        <f t="shared" si="687"/>
        <v>428316</v>
      </c>
      <c r="AF467" s="87">
        <f t="shared" si="687"/>
        <v>97532</v>
      </c>
      <c r="AG467" s="9">
        <f>AG468+AG486+AG508+AG504+AG513+AG518</f>
        <v>0</v>
      </c>
      <c r="AH467" s="9">
        <f t="shared" ref="AH467:AL467" si="688">AH468+AH486+AH508+AH504+AH513+AH518</f>
        <v>1970</v>
      </c>
      <c r="AI467" s="9">
        <f t="shared" si="688"/>
        <v>0</v>
      </c>
      <c r="AJ467" s="9">
        <f t="shared" si="688"/>
        <v>0</v>
      </c>
      <c r="AK467" s="9">
        <f t="shared" si="688"/>
        <v>430286</v>
      </c>
      <c r="AL467" s="9">
        <f t="shared" si="688"/>
        <v>97532</v>
      </c>
    </row>
    <row r="468" spans="1:38" ht="33.6" hidden="1">
      <c r="A468" s="26" t="s">
        <v>10</v>
      </c>
      <c r="B468" s="27">
        <f t="shared" si="683"/>
        <v>912</v>
      </c>
      <c r="C468" s="27" t="s">
        <v>21</v>
      </c>
      <c r="D468" s="27" t="s">
        <v>22</v>
      </c>
      <c r="E468" s="27" t="s">
        <v>40</v>
      </c>
      <c r="F468" s="27"/>
      <c r="G468" s="11">
        <f t="shared" ref="G468:H468" si="689">G472++G476+G479+G482+G469</f>
        <v>321734</v>
      </c>
      <c r="H468" s="11">
        <f t="shared" si="689"/>
        <v>0</v>
      </c>
      <c r="I468" s="11">
        <f t="shared" ref="I468:N468" si="690">I472++I476+I479+I482+I469</f>
        <v>0</v>
      </c>
      <c r="J468" s="11">
        <f t="shared" si="690"/>
        <v>0</v>
      </c>
      <c r="K468" s="11">
        <f t="shared" si="690"/>
        <v>0</v>
      </c>
      <c r="L468" s="11">
        <f t="shared" si="690"/>
        <v>0</v>
      </c>
      <c r="M468" s="11">
        <f t="shared" si="690"/>
        <v>321734</v>
      </c>
      <c r="N468" s="11">
        <f t="shared" si="690"/>
        <v>0</v>
      </c>
      <c r="O468" s="11">
        <f t="shared" ref="O468:T468" si="691">O472++O476+O479+O482+O469</f>
        <v>0</v>
      </c>
      <c r="P468" s="11">
        <f t="shared" si="691"/>
        <v>0</v>
      </c>
      <c r="Q468" s="11">
        <f t="shared" si="691"/>
        <v>0</v>
      </c>
      <c r="R468" s="11">
        <f t="shared" si="691"/>
        <v>0</v>
      </c>
      <c r="S468" s="11">
        <f t="shared" si="691"/>
        <v>321734</v>
      </c>
      <c r="T468" s="11">
        <f t="shared" si="691"/>
        <v>0</v>
      </c>
      <c r="U468" s="11">
        <f t="shared" ref="U468:Z468" si="692">U472++U476+U479+U482+U469</f>
        <v>0</v>
      </c>
      <c r="V468" s="11">
        <f t="shared" si="692"/>
        <v>0</v>
      </c>
      <c r="W468" s="11">
        <f t="shared" si="692"/>
        <v>0</v>
      </c>
      <c r="X468" s="11">
        <f t="shared" si="692"/>
        <v>0</v>
      </c>
      <c r="Y468" s="11">
        <f t="shared" si="692"/>
        <v>321734</v>
      </c>
      <c r="Z468" s="11">
        <f t="shared" si="692"/>
        <v>0</v>
      </c>
      <c r="AA468" s="89">
        <f t="shared" ref="AA468:AF468" si="693">AA472++AA476+AA479+AA482+AA469</f>
        <v>0</v>
      </c>
      <c r="AB468" s="89">
        <f t="shared" si="693"/>
        <v>0</v>
      </c>
      <c r="AC468" s="89">
        <f t="shared" si="693"/>
        <v>0</v>
      </c>
      <c r="AD468" s="89">
        <f t="shared" si="693"/>
        <v>0</v>
      </c>
      <c r="AE468" s="89">
        <f t="shared" si="693"/>
        <v>321734</v>
      </c>
      <c r="AF468" s="89">
        <f t="shared" si="693"/>
        <v>0</v>
      </c>
      <c r="AG468" s="11">
        <f t="shared" ref="AG468:AL468" si="694">AG472++AG476+AG479+AG482+AG469</f>
        <v>0</v>
      </c>
      <c r="AH468" s="11">
        <f t="shared" si="694"/>
        <v>0</v>
      </c>
      <c r="AI468" s="11">
        <f t="shared" si="694"/>
        <v>0</v>
      </c>
      <c r="AJ468" s="11">
        <f t="shared" si="694"/>
        <v>0</v>
      </c>
      <c r="AK468" s="11">
        <f t="shared" si="694"/>
        <v>321734</v>
      </c>
      <c r="AL468" s="11">
        <f t="shared" si="694"/>
        <v>0</v>
      </c>
    </row>
    <row r="469" spans="1:38" ht="19.5" hidden="1" customHeight="1">
      <c r="A469" s="26" t="s">
        <v>431</v>
      </c>
      <c r="B469" s="27">
        <f>B467</f>
        <v>912</v>
      </c>
      <c r="C469" s="27" t="s">
        <v>21</v>
      </c>
      <c r="D469" s="27" t="s">
        <v>22</v>
      </c>
      <c r="E469" s="27" t="s">
        <v>429</v>
      </c>
      <c r="F469" s="27"/>
      <c r="G469" s="11">
        <f>G470</f>
        <v>23715</v>
      </c>
      <c r="H469" s="11">
        <f>H470</f>
        <v>0</v>
      </c>
      <c r="I469" s="11">
        <f t="shared" ref="I469:X470" si="695">I470</f>
        <v>0</v>
      </c>
      <c r="J469" s="11">
        <f t="shared" si="695"/>
        <v>0</v>
      </c>
      <c r="K469" s="11">
        <f t="shared" si="695"/>
        <v>0</v>
      </c>
      <c r="L469" s="11">
        <f t="shared" si="695"/>
        <v>0</v>
      </c>
      <c r="M469" s="11">
        <f t="shared" si="695"/>
        <v>23715</v>
      </c>
      <c r="N469" s="11">
        <f t="shared" si="695"/>
        <v>0</v>
      </c>
      <c r="O469" s="11">
        <f t="shared" si="695"/>
        <v>0</v>
      </c>
      <c r="P469" s="11">
        <f t="shared" si="695"/>
        <v>0</v>
      </c>
      <c r="Q469" s="11">
        <f t="shared" si="695"/>
        <v>0</v>
      </c>
      <c r="R469" s="11">
        <f t="shared" si="695"/>
        <v>0</v>
      </c>
      <c r="S469" s="11">
        <f t="shared" si="695"/>
        <v>23715</v>
      </c>
      <c r="T469" s="11">
        <f t="shared" si="695"/>
        <v>0</v>
      </c>
      <c r="U469" s="11">
        <f t="shared" si="695"/>
        <v>0</v>
      </c>
      <c r="V469" s="11">
        <f t="shared" si="695"/>
        <v>0</v>
      </c>
      <c r="W469" s="11">
        <f t="shared" si="695"/>
        <v>0</v>
      </c>
      <c r="X469" s="11">
        <f t="shared" si="695"/>
        <v>0</v>
      </c>
      <c r="Y469" s="11">
        <f t="shared" ref="U469:AJ470" si="696">Y470</f>
        <v>23715</v>
      </c>
      <c r="Z469" s="11">
        <f t="shared" si="696"/>
        <v>0</v>
      </c>
      <c r="AA469" s="89">
        <f t="shared" si="696"/>
        <v>0</v>
      </c>
      <c r="AB469" s="89">
        <f t="shared" si="696"/>
        <v>0</v>
      </c>
      <c r="AC469" s="89">
        <f t="shared" si="696"/>
        <v>0</v>
      </c>
      <c r="AD469" s="89">
        <f t="shared" si="696"/>
        <v>0</v>
      </c>
      <c r="AE469" s="89">
        <f t="shared" si="696"/>
        <v>23715</v>
      </c>
      <c r="AF469" s="89">
        <f t="shared" si="696"/>
        <v>0</v>
      </c>
      <c r="AG469" s="11">
        <f t="shared" si="696"/>
        <v>0</v>
      </c>
      <c r="AH469" s="11">
        <f t="shared" si="696"/>
        <v>0</v>
      </c>
      <c r="AI469" s="11">
        <f t="shared" si="696"/>
        <v>0</v>
      </c>
      <c r="AJ469" s="11">
        <f t="shared" si="696"/>
        <v>0</v>
      </c>
      <c r="AK469" s="11">
        <f t="shared" ref="AG469:AL470" si="697">AK470</f>
        <v>23715</v>
      </c>
      <c r="AL469" s="11">
        <f t="shared" si="697"/>
        <v>0</v>
      </c>
    </row>
    <row r="470" spans="1:38" ht="33.6" hidden="1">
      <c r="A470" s="26" t="s">
        <v>12</v>
      </c>
      <c r="B470" s="27">
        <f>B468</f>
        <v>912</v>
      </c>
      <c r="C470" s="27" t="s">
        <v>21</v>
      </c>
      <c r="D470" s="27" t="s">
        <v>22</v>
      </c>
      <c r="E470" s="27" t="s">
        <v>429</v>
      </c>
      <c r="F470" s="27" t="s">
        <v>13</v>
      </c>
      <c r="G470" s="11">
        <f>G471</f>
        <v>23715</v>
      </c>
      <c r="H470" s="11">
        <f>H471</f>
        <v>0</v>
      </c>
      <c r="I470" s="11">
        <f t="shared" si="695"/>
        <v>0</v>
      </c>
      <c r="J470" s="11">
        <f t="shared" si="695"/>
        <v>0</v>
      </c>
      <c r="K470" s="11">
        <f t="shared" si="695"/>
        <v>0</v>
      </c>
      <c r="L470" s="11">
        <f t="shared" si="695"/>
        <v>0</v>
      </c>
      <c r="M470" s="11">
        <f t="shared" si="695"/>
        <v>23715</v>
      </c>
      <c r="N470" s="11">
        <f t="shared" si="695"/>
        <v>0</v>
      </c>
      <c r="O470" s="11">
        <f t="shared" si="695"/>
        <v>0</v>
      </c>
      <c r="P470" s="11">
        <f t="shared" si="695"/>
        <v>0</v>
      </c>
      <c r="Q470" s="11">
        <f t="shared" si="695"/>
        <v>0</v>
      </c>
      <c r="R470" s="11">
        <f t="shared" si="695"/>
        <v>0</v>
      </c>
      <c r="S470" s="11">
        <f t="shared" si="695"/>
        <v>23715</v>
      </c>
      <c r="T470" s="11">
        <f t="shared" si="695"/>
        <v>0</v>
      </c>
      <c r="U470" s="11">
        <f t="shared" si="696"/>
        <v>0</v>
      </c>
      <c r="V470" s="11">
        <f t="shared" si="696"/>
        <v>0</v>
      </c>
      <c r="W470" s="11">
        <f t="shared" si="696"/>
        <v>0</v>
      </c>
      <c r="X470" s="11">
        <f t="shared" si="696"/>
        <v>0</v>
      </c>
      <c r="Y470" s="11">
        <f t="shared" si="696"/>
        <v>23715</v>
      </c>
      <c r="Z470" s="11">
        <f t="shared" si="696"/>
        <v>0</v>
      </c>
      <c r="AA470" s="89">
        <f t="shared" si="696"/>
        <v>0</v>
      </c>
      <c r="AB470" s="89">
        <f t="shared" si="696"/>
        <v>0</v>
      </c>
      <c r="AC470" s="89">
        <f t="shared" si="696"/>
        <v>0</v>
      </c>
      <c r="AD470" s="89">
        <f t="shared" si="696"/>
        <v>0</v>
      </c>
      <c r="AE470" s="89">
        <f t="shared" si="696"/>
        <v>23715</v>
      </c>
      <c r="AF470" s="89">
        <f t="shared" si="696"/>
        <v>0</v>
      </c>
      <c r="AG470" s="11">
        <f t="shared" si="697"/>
        <v>0</v>
      </c>
      <c r="AH470" s="11">
        <f t="shared" si="697"/>
        <v>0</v>
      </c>
      <c r="AI470" s="11">
        <f t="shared" si="697"/>
        <v>0</v>
      </c>
      <c r="AJ470" s="11">
        <f t="shared" si="697"/>
        <v>0</v>
      </c>
      <c r="AK470" s="11">
        <f t="shared" si="697"/>
        <v>23715</v>
      </c>
      <c r="AL470" s="11">
        <f t="shared" si="697"/>
        <v>0</v>
      </c>
    </row>
    <row r="471" spans="1:38" ht="16.5" hidden="1" customHeight="1">
      <c r="A471" s="26" t="s">
        <v>24</v>
      </c>
      <c r="B471" s="27">
        <f t="shared" si="683"/>
        <v>912</v>
      </c>
      <c r="C471" s="27" t="s">
        <v>21</v>
      </c>
      <c r="D471" s="27" t="s">
        <v>22</v>
      </c>
      <c r="E471" s="27" t="s">
        <v>429</v>
      </c>
      <c r="F471" s="27" t="s">
        <v>36</v>
      </c>
      <c r="G471" s="9">
        <v>23715</v>
      </c>
      <c r="H471" s="9"/>
      <c r="I471" s="9"/>
      <c r="J471" s="9"/>
      <c r="K471" s="9"/>
      <c r="L471" s="9"/>
      <c r="M471" s="9">
        <f>G471+I471+J471+K471+L471</f>
        <v>23715</v>
      </c>
      <c r="N471" s="10">
        <f>H471+L471</f>
        <v>0</v>
      </c>
      <c r="O471" s="9"/>
      <c r="P471" s="9"/>
      <c r="Q471" s="9"/>
      <c r="R471" s="9"/>
      <c r="S471" s="9">
        <f>M471+O471+P471+Q471+R471</f>
        <v>23715</v>
      </c>
      <c r="T471" s="10">
        <f>N471+R471</f>
        <v>0</v>
      </c>
      <c r="U471" s="9"/>
      <c r="V471" s="9"/>
      <c r="W471" s="9"/>
      <c r="X471" s="9"/>
      <c r="Y471" s="9">
        <f>S471+U471+V471+W471+X471</f>
        <v>23715</v>
      </c>
      <c r="Z471" s="10">
        <f>T471+X471</f>
        <v>0</v>
      </c>
      <c r="AA471" s="87"/>
      <c r="AB471" s="87"/>
      <c r="AC471" s="87"/>
      <c r="AD471" s="87"/>
      <c r="AE471" s="87">
        <f>Y471+AA471+AB471+AC471+AD471</f>
        <v>23715</v>
      </c>
      <c r="AF471" s="88">
        <f>Z471+AD471</f>
        <v>0</v>
      </c>
      <c r="AG471" s="9"/>
      <c r="AH471" s="9"/>
      <c r="AI471" s="9"/>
      <c r="AJ471" s="9"/>
      <c r="AK471" s="9">
        <f>AE471+AG471+AH471+AI471+AJ471</f>
        <v>23715</v>
      </c>
      <c r="AL471" s="10">
        <f>AF471+AJ471</f>
        <v>0</v>
      </c>
    </row>
    <row r="472" spans="1:38" ht="17.25" hidden="1" customHeight="1">
      <c r="A472" s="26" t="s">
        <v>23</v>
      </c>
      <c r="B472" s="27">
        <f>B468</f>
        <v>912</v>
      </c>
      <c r="C472" s="27" t="s">
        <v>21</v>
      </c>
      <c r="D472" s="27" t="s">
        <v>22</v>
      </c>
      <c r="E472" s="27" t="s">
        <v>46</v>
      </c>
      <c r="F472" s="27"/>
      <c r="G472" s="11">
        <f t="shared" ref="G472:AL472" si="698">G473</f>
        <v>50343</v>
      </c>
      <c r="H472" s="11">
        <f t="shared" si="698"/>
        <v>0</v>
      </c>
      <c r="I472" s="11">
        <f t="shared" si="698"/>
        <v>0</v>
      </c>
      <c r="J472" s="11">
        <f t="shared" si="698"/>
        <v>0</v>
      </c>
      <c r="K472" s="11">
        <f t="shared" si="698"/>
        <v>0</v>
      </c>
      <c r="L472" s="11">
        <f t="shared" si="698"/>
        <v>0</v>
      </c>
      <c r="M472" s="11">
        <f t="shared" si="698"/>
        <v>50343</v>
      </c>
      <c r="N472" s="11">
        <f t="shared" si="698"/>
        <v>0</v>
      </c>
      <c r="O472" s="11">
        <f t="shared" si="698"/>
        <v>0</v>
      </c>
      <c r="P472" s="11">
        <f t="shared" si="698"/>
        <v>0</v>
      </c>
      <c r="Q472" s="11">
        <f t="shared" si="698"/>
        <v>0</v>
      </c>
      <c r="R472" s="11">
        <f t="shared" si="698"/>
        <v>0</v>
      </c>
      <c r="S472" s="11">
        <f t="shared" si="698"/>
        <v>50343</v>
      </c>
      <c r="T472" s="11">
        <f t="shared" si="698"/>
        <v>0</v>
      </c>
      <c r="U472" s="11">
        <f t="shared" si="698"/>
        <v>0</v>
      </c>
      <c r="V472" s="11">
        <f t="shared" si="698"/>
        <v>0</v>
      </c>
      <c r="W472" s="11">
        <f t="shared" si="698"/>
        <v>0</v>
      </c>
      <c r="X472" s="11">
        <f t="shared" si="698"/>
        <v>0</v>
      </c>
      <c r="Y472" s="11">
        <f t="shared" si="698"/>
        <v>50343</v>
      </c>
      <c r="Z472" s="11">
        <f t="shared" si="698"/>
        <v>0</v>
      </c>
      <c r="AA472" s="89">
        <f t="shared" si="698"/>
        <v>0</v>
      </c>
      <c r="AB472" s="89">
        <f t="shared" si="698"/>
        <v>0</v>
      </c>
      <c r="AC472" s="89">
        <f t="shared" si="698"/>
        <v>0</v>
      </c>
      <c r="AD472" s="89">
        <f t="shared" si="698"/>
        <v>0</v>
      </c>
      <c r="AE472" s="89">
        <f t="shared" si="698"/>
        <v>50343</v>
      </c>
      <c r="AF472" s="89">
        <f t="shared" si="698"/>
        <v>0</v>
      </c>
      <c r="AG472" s="11">
        <f t="shared" si="698"/>
        <v>0</v>
      </c>
      <c r="AH472" s="11">
        <f t="shared" si="698"/>
        <v>0</v>
      </c>
      <c r="AI472" s="11">
        <f t="shared" si="698"/>
        <v>0</v>
      </c>
      <c r="AJ472" s="11">
        <f t="shared" si="698"/>
        <v>0</v>
      </c>
      <c r="AK472" s="11">
        <f t="shared" si="698"/>
        <v>50343</v>
      </c>
      <c r="AL472" s="11">
        <f t="shared" si="698"/>
        <v>0</v>
      </c>
    </row>
    <row r="473" spans="1:38" ht="33.6" hidden="1">
      <c r="A473" s="26" t="s">
        <v>12</v>
      </c>
      <c r="B473" s="27">
        <f t="shared" si="683"/>
        <v>912</v>
      </c>
      <c r="C473" s="27" t="s">
        <v>21</v>
      </c>
      <c r="D473" s="27" t="s">
        <v>22</v>
      </c>
      <c r="E473" s="27" t="s">
        <v>46</v>
      </c>
      <c r="F473" s="27" t="s">
        <v>13</v>
      </c>
      <c r="G473" s="9">
        <f t="shared" ref="G473:H473" si="699">G474+G475</f>
        <v>50343</v>
      </c>
      <c r="H473" s="9">
        <f t="shared" si="699"/>
        <v>0</v>
      </c>
      <c r="I473" s="9">
        <f t="shared" ref="I473:N473" si="700">I474+I475</f>
        <v>0</v>
      </c>
      <c r="J473" s="9">
        <f t="shared" si="700"/>
        <v>0</v>
      </c>
      <c r="K473" s="9">
        <f t="shared" si="700"/>
        <v>0</v>
      </c>
      <c r="L473" s="9">
        <f t="shared" si="700"/>
        <v>0</v>
      </c>
      <c r="M473" s="9">
        <f t="shared" si="700"/>
        <v>50343</v>
      </c>
      <c r="N473" s="9">
        <f t="shared" si="700"/>
        <v>0</v>
      </c>
      <c r="O473" s="9">
        <f t="shared" ref="O473:T473" si="701">O474+O475</f>
        <v>0</v>
      </c>
      <c r="P473" s="9">
        <f t="shared" si="701"/>
        <v>0</v>
      </c>
      <c r="Q473" s="9">
        <f t="shared" si="701"/>
        <v>0</v>
      </c>
      <c r="R473" s="9">
        <f t="shared" si="701"/>
        <v>0</v>
      </c>
      <c r="S473" s="9">
        <f t="shared" si="701"/>
        <v>50343</v>
      </c>
      <c r="T473" s="9">
        <f t="shared" si="701"/>
        <v>0</v>
      </c>
      <c r="U473" s="9">
        <f t="shared" ref="U473:Z473" si="702">U474+U475</f>
        <v>0</v>
      </c>
      <c r="V473" s="9">
        <f t="shared" si="702"/>
        <v>0</v>
      </c>
      <c r="W473" s="9">
        <f t="shared" si="702"/>
        <v>0</v>
      </c>
      <c r="X473" s="9">
        <f t="shared" si="702"/>
        <v>0</v>
      </c>
      <c r="Y473" s="9">
        <f t="shared" si="702"/>
        <v>50343</v>
      </c>
      <c r="Z473" s="9">
        <f t="shared" si="702"/>
        <v>0</v>
      </c>
      <c r="AA473" s="87">
        <f t="shared" ref="AA473:AF473" si="703">AA474+AA475</f>
        <v>0</v>
      </c>
      <c r="AB473" s="87">
        <f t="shared" si="703"/>
        <v>0</v>
      </c>
      <c r="AC473" s="87">
        <f t="shared" si="703"/>
        <v>0</v>
      </c>
      <c r="AD473" s="87">
        <f t="shared" si="703"/>
        <v>0</v>
      </c>
      <c r="AE473" s="87">
        <f t="shared" si="703"/>
        <v>50343</v>
      </c>
      <c r="AF473" s="87">
        <f t="shared" si="703"/>
        <v>0</v>
      </c>
      <c r="AG473" s="9">
        <f t="shared" ref="AG473:AL473" si="704">AG474+AG475</f>
        <v>0</v>
      </c>
      <c r="AH473" s="9">
        <f t="shared" si="704"/>
        <v>0</v>
      </c>
      <c r="AI473" s="9">
        <f t="shared" si="704"/>
        <v>0</v>
      </c>
      <c r="AJ473" s="9">
        <f t="shared" si="704"/>
        <v>0</v>
      </c>
      <c r="AK473" s="9">
        <f t="shared" si="704"/>
        <v>50343</v>
      </c>
      <c r="AL473" s="9">
        <f t="shared" si="704"/>
        <v>0</v>
      </c>
    </row>
    <row r="474" spans="1:38" ht="19.5" hidden="1" customHeight="1">
      <c r="A474" s="26" t="s">
        <v>14</v>
      </c>
      <c r="B474" s="27">
        <f t="shared" si="683"/>
        <v>912</v>
      </c>
      <c r="C474" s="27" t="s">
        <v>21</v>
      </c>
      <c r="D474" s="27" t="s">
        <v>22</v>
      </c>
      <c r="E474" s="27" t="s">
        <v>46</v>
      </c>
      <c r="F474" s="9">
        <v>610</v>
      </c>
      <c r="G474" s="9">
        <f>9875+1319</f>
        <v>11194</v>
      </c>
      <c r="H474" s="9"/>
      <c r="I474" s="9"/>
      <c r="J474" s="9"/>
      <c r="K474" s="9"/>
      <c r="L474" s="9"/>
      <c r="M474" s="9">
        <f t="shared" ref="M474:M475" si="705">G474+I474+J474+K474+L474</f>
        <v>11194</v>
      </c>
      <c r="N474" s="10">
        <f t="shared" ref="N474:N475" si="706">H474+L474</f>
        <v>0</v>
      </c>
      <c r="O474" s="9"/>
      <c r="P474" s="9"/>
      <c r="Q474" s="9"/>
      <c r="R474" s="9"/>
      <c r="S474" s="9">
        <f t="shared" ref="S474:S475" si="707">M474+O474+P474+Q474+R474</f>
        <v>11194</v>
      </c>
      <c r="T474" s="10">
        <f t="shared" ref="T474:T475" si="708">N474+R474</f>
        <v>0</v>
      </c>
      <c r="U474" s="9"/>
      <c r="V474" s="9"/>
      <c r="W474" s="9"/>
      <c r="X474" s="9"/>
      <c r="Y474" s="9">
        <f t="shared" ref="Y474:Y475" si="709">S474+U474+V474+W474+X474</f>
        <v>11194</v>
      </c>
      <c r="Z474" s="10">
        <f t="shared" ref="Z474:Z475" si="710">T474+X474</f>
        <v>0</v>
      </c>
      <c r="AA474" s="87"/>
      <c r="AB474" s="87"/>
      <c r="AC474" s="87"/>
      <c r="AD474" s="87"/>
      <c r="AE474" s="87">
        <f t="shared" ref="AE474:AE475" si="711">Y474+AA474+AB474+AC474+AD474</f>
        <v>11194</v>
      </c>
      <c r="AF474" s="88">
        <f t="shared" ref="AF474:AF475" si="712">Z474+AD474</f>
        <v>0</v>
      </c>
      <c r="AG474" s="9"/>
      <c r="AH474" s="9"/>
      <c r="AI474" s="9"/>
      <c r="AJ474" s="9"/>
      <c r="AK474" s="9">
        <f t="shared" ref="AK474:AK475" si="713">AE474+AG474+AH474+AI474+AJ474</f>
        <v>11194</v>
      </c>
      <c r="AL474" s="10">
        <f t="shared" ref="AL474:AL475" si="714">AF474+AJ474</f>
        <v>0</v>
      </c>
    </row>
    <row r="475" spans="1:38" ht="20.25" hidden="1" customHeight="1">
      <c r="A475" s="26" t="s">
        <v>24</v>
      </c>
      <c r="B475" s="27">
        <f>B474</f>
        <v>912</v>
      </c>
      <c r="C475" s="27" t="s">
        <v>21</v>
      </c>
      <c r="D475" s="27" t="s">
        <v>22</v>
      </c>
      <c r="E475" s="27" t="s">
        <v>46</v>
      </c>
      <c r="F475" s="9">
        <v>620</v>
      </c>
      <c r="G475" s="9">
        <f>38585+564</f>
        <v>39149</v>
      </c>
      <c r="H475" s="9"/>
      <c r="I475" s="9"/>
      <c r="J475" s="9"/>
      <c r="K475" s="9"/>
      <c r="L475" s="9"/>
      <c r="M475" s="9">
        <f t="shared" si="705"/>
        <v>39149</v>
      </c>
      <c r="N475" s="10">
        <f t="shared" si="706"/>
        <v>0</v>
      </c>
      <c r="O475" s="9"/>
      <c r="P475" s="9"/>
      <c r="Q475" s="9"/>
      <c r="R475" s="9"/>
      <c r="S475" s="9">
        <f t="shared" si="707"/>
        <v>39149</v>
      </c>
      <c r="T475" s="10">
        <f t="shared" si="708"/>
        <v>0</v>
      </c>
      <c r="U475" s="9"/>
      <c r="V475" s="9"/>
      <c r="W475" s="9"/>
      <c r="X475" s="9"/>
      <c r="Y475" s="9">
        <f t="shared" si="709"/>
        <v>39149</v>
      </c>
      <c r="Z475" s="10">
        <f t="shared" si="710"/>
        <v>0</v>
      </c>
      <c r="AA475" s="87"/>
      <c r="AB475" s="87"/>
      <c r="AC475" s="87"/>
      <c r="AD475" s="87"/>
      <c r="AE475" s="87">
        <f t="shared" si="711"/>
        <v>39149</v>
      </c>
      <c r="AF475" s="88">
        <f t="shared" si="712"/>
        <v>0</v>
      </c>
      <c r="AG475" s="9"/>
      <c r="AH475" s="9"/>
      <c r="AI475" s="9"/>
      <c r="AJ475" s="9"/>
      <c r="AK475" s="9">
        <f t="shared" si="713"/>
        <v>39149</v>
      </c>
      <c r="AL475" s="10">
        <f t="shared" si="714"/>
        <v>0</v>
      </c>
    </row>
    <row r="476" spans="1:38" ht="16.5" hidden="1" customHeight="1">
      <c r="A476" s="26" t="s">
        <v>25</v>
      </c>
      <c r="B476" s="27">
        <f>B474</f>
        <v>912</v>
      </c>
      <c r="C476" s="27" t="s">
        <v>21</v>
      </c>
      <c r="D476" s="27" t="s">
        <v>22</v>
      </c>
      <c r="E476" s="27" t="s">
        <v>47</v>
      </c>
      <c r="F476" s="27"/>
      <c r="G476" s="11">
        <f>G477</f>
        <v>24118</v>
      </c>
      <c r="H476" s="11">
        <f>H477</f>
        <v>0</v>
      </c>
      <c r="I476" s="11">
        <f t="shared" ref="I476:X477" si="715">I477</f>
        <v>0</v>
      </c>
      <c r="J476" s="11">
        <f t="shared" si="715"/>
        <v>0</v>
      </c>
      <c r="K476" s="11">
        <f t="shared" si="715"/>
        <v>0</v>
      </c>
      <c r="L476" s="11">
        <f t="shared" si="715"/>
        <v>0</v>
      </c>
      <c r="M476" s="11">
        <f t="shared" si="715"/>
        <v>24118</v>
      </c>
      <c r="N476" s="11">
        <f t="shared" si="715"/>
        <v>0</v>
      </c>
      <c r="O476" s="11">
        <f t="shared" si="715"/>
        <v>0</v>
      </c>
      <c r="P476" s="11">
        <f t="shared" si="715"/>
        <v>0</v>
      </c>
      <c r="Q476" s="11">
        <f t="shared" si="715"/>
        <v>0</v>
      </c>
      <c r="R476" s="11">
        <f t="shared" si="715"/>
        <v>0</v>
      </c>
      <c r="S476" s="11">
        <f t="shared" si="715"/>
        <v>24118</v>
      </c>
      <c r="T476" s="11">
        <f t="shared" si="715"/>
        <v>0</v>
      </c>
      <c r="U476" s="11">
        <f t="shared" si="715"/>
        <v>0</v>
      </c>
      <c r="V476" s="11">
        <f t="shared" si="715"/>
        <v>0</v>
      </c>
      <c r="W476" s="11">
        <f t="shared" si="715"/>
        <v>0</v>
      </c>
      <c r="X476" s="11">
        <f t="shared" si="715"/>
        <v>0</v>
      </c>
      <c r="Y476" s="11">
        <f t="shared" ref="U476:AJ477" si="716">Y477</f>
        <v>24118</v>
      </c>
      <c r="Z476" s="11">
        <f t="shared" si="716"/>
        <v>0</v>
      </c>
      <c r="AA476" s="89">
        <f t="shared" si="716"/>
        <v>0</v>
      </c>
      <c r="AB476" s="89">
        <f t="shared" si="716"/>
        <v>0</v>
      </c>
      <c r="AC476" s="89">
        <f t="shared" si="716"/>
        <v>0</v>
      </c>
      <c r="AD476" s="89">
        <f t="shared" si="716"/>
        <v>0</v>
      </c>
      <c r="AE476" s="89">
        <f t="shared" si="716"/>
        <v>24118</v>
      </c>
      <c r="AF476" s="89">
        <f t="shared" si="716"/>
        <v>0</v>
      </c>
      <c r="AG476" s="11">
        <f t="shared" si="716"/>
        <v>0</v>
      </c>
      <c r="AH476" s="11">
        <f t="shared" si="716"/>
        <v>0</v>
      </c>
      <c r="AI476" s="11">
        <f t="shared" si="716"/>
        <v>0</v>
      </c>
      <c r="AJ476" s="11">
        <f t="shared" si="716"/>
        <v>0</v>
      </c>
      <c r="AK476" s="11">
        <f t="shared" ref="AG476:AL477" si="717">AK477</f>
        <v>24118</v>
      </c>
      <c r="AL476" s="11">
        <f t="shared" si="717"/>
        <v>0</v>
      </c>
    </row>
    <row r="477" spans="1:38" ht="33.6" hidden="1">
      <c r="A477" s="26" t="s">
        <v>12</v>
      </c>
      <c r="B477" s="27">
        <f t="shared" si="683"/>
        <v>912</v>
      </c>
      <c r="C477" s="27" t="s">
        <v>21</v>
      </c>
      <c r="D477" s="27" t="s">
        <v>22</v>
      </c>
      <c r="E477" s="27" t="s">
        <v>47</v>
      </c>
      <c r="F477" s="27" t="s">
        <v>13</v>
      </c>
      <c r="G477" s="9">
        <f>G478</f>
        <v>24118</v>
      </c>
      <c r="H477" s="9">
        <f>H478</f>
        <v>0</v>
      </c>
      <c r="I477" s="9">
        <f t="shared" si="715"/>
        <v>0</v>
      </c>
      <c r="J477" s="9">
        <f t="shared" si="715"/>
        <v>0</v>
      </c>
      <c r="K477" s="9">
        <f t="shared" si="715"/>
        <v>0</v>
      </c>
      <c r="L477" s="9">
        <f t="shared" si="715"/>
        <v>0</v>
      </c>
      <c r="M477" s="9">
        <f t="shared" si="715"/>
        <v>24118</v>
      </c>
      <c r="N477" s="9">
        <f t="shared" si="715"/>
        <v>0</v>
      </c>
      <c r="O477" s="9">
        <f t="shared" si="715"/>
        <v>0</v>
      </c>
      <c r="P477" s="9">
        <f t="shared" si="715"/>
        <v>0</v>
      </c>
      <c r="Q477" s="9">
        <f t="shared" si="715"/>
        <v>0</v>
      </c>
      <c r="R477" s="9">
        <f t="shared" si="715"/>
        <v>0</v>
      </c>
      <c r="S477" s="9">
        <f t="shared" si="715"/>
        <v>24118</v>
      </c>
      <c r="T477" s="9">
        <f t="shared" si="715"/>
        <v>0</v>
      </c>
      <c r="U477" s="9">
        <f t="shared" si="716"/>
        <v>0</v>
      </c>
      <c r="V477" s="9">
        <f t="shared" si="716"/>
        <v>0</v>
      </c>
      <c r="W477" s="9">
        <f t="shared" si="716"/>
        <v>0</v>
      </c>
      <c r="X477" s="9">
        <f t="shared" si="716"/>
        <v>0</v>
      </c>
      <c r="Y477" s="9">
        <f t="shared" si="716"/>
        <v>24118</v>
      </c>
      <c r="Z477" s="9">
        <f t="shared" si="716"/>
        <v>0</v>
      </c>
      <c r="AA477" s="87">
        <f t="shared" si="716"/>
        <v>0</v>
      </c>
      <c r="AB477" s="87">
        <f t="shared" si="716"/>
        <v>0</v>
      </c>
      <c r="AC477" s="87">
        <f t="shared" si="716"/>
        <v>0</v>
      </c>
      <c r="AD477" s="87">
        <f t="shared" si="716"/>
        <v>0</v>
      </c>
      <c r="AE477" s="87">
        <f t="shared" si="716"/>
        <v>24118</v>
      </c>
      <c r="AF477" s="87">
        <f t="shared" si="716"/>
        <v>0</v>
      </c>
      <c r="AG477" s="9">
        <f t="shared" si="717"/>
        <v>0</v>
      </c>
      <c r="AH477" s="9">
        <f t="shared" si="717"/>
        <v>0</v>
      </c>
      <c r="AI477" s="9">
        <f t="shared" si="717"/>
        <v>0</v>
      </c>
      <c r="AJ477" s="9">
        <f t="shared" si="717"/>
        <v>0</v>
      </c>
      <c r="AK477" s="9">
        <f t="shared" si="717"/>
        <v>24118</v>
      </c>
      <c r="AL477" s="9">
        <f t="shared" si="717"/>
        <v>0</v>
      </c>
    </row>
    <row r="478" spans="1:38" ht="19.5" hidden="1" customHeight="1">
      <c r="A478" s="26" t="s">
        <v>14</v>
      </c>
      <c r="B478" s="27">
        <f t="shared" si="683"/>
        <v>912</v>
      </c>
      <c r="C478" s="27" t="s">
        <v>21</v>
      </c>
      <c r="D478" s="27" t="s">
        <v>22</v>
      </c>
      <c r="E478" s="27" t="s">
        <v>47</v>
      </c>
      <c r="F478" s="9">
        <v>610</v>
      </c>
      <c r="G478" s="9">
        <f>21602+2516</f>
        <v>24118</v>
      </c>
      <c r="H478" s="9"/>
      <c r="I478" s="9"/>
      <c r="J478" s="9"/>
      <c r="K478" s="9"/>
      <c r="L478" s="9"/>
      <c r="M478" s="9">
        <f>G478+I478+J478+K478+L478</f>
        <v>24118</v>
      </c>
      <c r="N478" s="10">
        <f>H478+L478</f>
        <v>0</v>
      </c>
      <c r="O478" s="9"/>
      <c r="P478" s="9"/>
      <c r="Q478" s="9"/>
      <c r="R478" s="9"/>
      <c r="S478" s="9">
        <f>M478+O478+P478+Q478+R478</f>
        <v>24118</v>
      </c>
      <c r="T478" s="10">
        <f>N478+R478</f>
        <v>0</v>
      </c>
      <c r="U478" s="9"/>
      <c r="V478" s="9"/>
      <c r="W478" s="9"/>
      <c r="X478" s="9"/>
      <c r="Y478" s="9">
        <f>S478+U478+V478+W478+X478</f>
        <v>24118</v>
      </c>
      <c r="Z478" s="10">
        <f>T478+X478</f>
        <v>0</v>
      </c>
      <c r="AA478" s="87"/>
      <c r="AB478" s="87"/>
      <c r="AC478" s="87"/>
      <c r="AD478" s="87"/>
      <c r="AE478" s="87">
        <f>Y478+AA478+AB478+AC478+AD478</f>
        <v>24118</v>
      </c>
      <c r="AF478" s="88">
        <f>Z478+AD478</f>
        <v>0</v>
      </c>
      <c r="AG478" s="9"/>
      <c r="AH478" s="9"/>
      <c r="AI478" s="9"/>
      <c r="AJ478" s="9"/>
      <c r="AK478" s="9">
        <f>AE478+AG478+AH478+AI478+AJ478</f>
        <v>24118</v>
      </c>
      <c r="AL478" s="10">
        <f>AF478+AJ478</f>
        <v>0</v>
      </c>
    </row>
    <row r="479" spans="1:38" ht="21" hidden="1" customHeight="1">
      <c r="A479" s="26" t="s">
        <v>26</v>
      </c>
      <c r="B479" s="27">
        <f t="shared" si="683"/>
        <v>912</v>
      </c>
      <c r="C479" s="27" t="s">
        <v>21</v>
      </c>
      <c r="D479" s="27" t="s">
        <v>22</v>
      </c>
      <c r="E479" s="27" t="s">
        <v>48</v>
      </c>
      <c r="F479" s="27"/>
      <c r="G479" s="11">
        <f>G480</f>
        <v>101338</v>
      </c>
      <c r="H479" s="11">
        <f>H480</f>
        <v>0</v>
      </c>
      <c r="I479" s="11">
        <f t="shared" ref="I479:X480" si="718">I480</f>
        <v>0</v>
      </c>
      <c r="J479" s="11">
        <f t="shared" si="718"/>
        <v>0</v>
      </c>
      <c r="K479" s="11">
        <f t="shared" si="718"/>
        <v>0</v>
      </c>
      <c r="L479" s="11">
        <f t="shared" si="718"/>
        <v>0</v>
      </c>
      <c r="M479" s="11">
        <f t="shared" si="718"/>
        <v>101338</v>
      </c>
      <c r="N479" s="11">
        <f t="shared" si="718"/>
        <v>0</v>
      </c>
      <c r="O479" s="11">
        <f t="shared" si="718"/>
        <v>0</v>
      </c>
      <c r="P479" s="11">
        <f t="shared" si="718"/>
        <v>0</v>
      </c>
      <c r="Q479" s="11">
        <f t="shared" si="718"/>
        <v>0</v>
      </c>
      <c r="R479" s="11">
        <f t="shared" si="718"/>
        <v>0</v>
      </c>
      <c r="S479" s="11">
        <f t="shared" si="718"/>
        <v>101338</v>
      </c>
      <c r="T479" s="11">
        <f t="shared" si="718"/>
        <v>0</v>
      </c>
      <c r="U479" s="11">
        <f t="shared" si="718"/>
        <v>0</v>
      </c>
      <c r="V479" s="11">
        <f t="shared" si="718"/>
        <v>0</v>
      </c>
      <c r="W479" s="11">
        <f t="shared" si="718"/>
        <v>0</v>
      </c>
      <c r="X479" s="11">
        <f t="shared" si="718"/>
        <v>0</v>
      </c>
      <c r="Y479" s="11">
        <f t="shared" ref="U479:AJ480" si="719">Y480</f>
        <v>101338</v>
      </c>
      <c r="Z479" s="11">
        <f t="shared" si="719"/>
        <v>0</v>
      </c>
      <c r="AA479" s="89">
        <f t="shared" si="719"/>
        <v>0</v>
      </c>
      <c r="AB479" s="89">
        <f t="shared" si="719"/>
        <v>0</v>
      </c>
      <c r="AC479" s="89">
        <f t="shared" si="719"/>
        <v>0</v>
      </c>
      <c r="AD479" s="89">
        <f t="shared" si="719"/>
        <v>0</v>
      </c>
      <c r="AE479" s="89">
        <f t="shared" si="719"/>
        <v>101338</v>
      </c>
      <c r="AF479" s="89">
        <f t="shared" si="719"/>
        <v>0</v>
      </c>
      <c r="AG479" s="11">
        <f t="shared" si="719"/>
        <v>0</v>
      </c>
      <c r="AH479" s="11">
        <f t="shared" si="719"/>
        <v>0</v>
      </c>
      <c r="AI479" s="11">
        <f t="shared" si="719"/>
        <v>0</v>
      </c>
      <c r="AJ479" s="11">
        <f t="shared" si="719"/>
        <v>0</v>
      </c>
      <c r="AK479" s="11">
        <f t="shared" ref="AG479:AL480" si="720">AK480</f>
        <v>101338</v>
      </c>
      <c r="AL479" s="11">
        <f t="shared" si="720"/>
        <v>0</v>
      </c>
    </row>
    <row r="480" spans="1:38" ht="33.6" hidden="1">
      <c r="A480" s="26" t="s">
        <v>12</v>
      </c>
      <c r="B480" s="27">
        <f t="shared" si="683"/>
        <v>912</v>
      </c>
      <c r="C480" s="27" t="s">
        <v>21</v>
      </c>
      <c r="D480" s="27" t="s">
        <v>22</v>
      </c>
      <c r="E480" s="27" t="s">
        <v>48</v>
      </c>
      <c r="F480" s="27" t="s">
        <v>13</v>
      </c>
      <c r="G480" s="9">
        <f>G481</f>
        <v>101338</v>
      </c>
      <c r="H480" s="9">
        <f>H481</f>
        <v>0</v>
      </c>
      <c r="I480" s="9">
        <f t="shared" si="718"/>
        <v>0</v>
      </c>
      <c r="J480" s="9">
        <f t="shared" si="718"/>
        <v>0</v>
      </c>
      <c r="K480" s="9">
        <f t="shared" si="718"/>
        <v>0</v>
      </c>
      <c r="L480" s="9">
        <f t="shared" si="718"/>
        <v>0</v>
      </c>
      <c r="M480" s="9">
        <f t="shared" si="718"/>
        <v>101338</v>
      </c>
      <c r="N480" s="9">
        <f t="shared" si="718"/>
        <v>0</v>
      </c>
      <c r="O480" s="9">
        <f t="shared" si="718"/>
        <v>0</v>
      </c>
      <c r="P480" s="9">
        <f t="shared" si="718"/>
        <v>0</v>
      </c>
      <c r="Q480" s="9">
        <f t="shared" si="718"/>
        <v>0</v>
      </c>
      <c r="R480" s="9">
        <f t="shared" si="718"/>
        <v>0</v>
      </c>
      <c r="S480" s="9">
        <f t="shared" si="718"/>
        <v>101338</v>
      </c>
      <c r="T480" s="9">
        <f t="shared" si="718"/>
        <v>0</v>
      </c>
      <c r="U480" s="9">
        <f t="shared" si="719"/>
        <v>0</v>
      </c>
      <c r="V480" s="9">
        <f t="shared" si="719"/>
        <v>0</v>
      </c>
      <c r="W480" s="9">
        <f t="shared" si="719"/>
        <v>0</v>
      </c>
      <c r="X480" s="9">
        <f t="shared" si="719"/>
        <v>0</v>
      </c>
      <c r="Y480" s="9">
        <f t="shared" si="719"/>
        <v>101338</v>
      </c>
      <c r="Z480" s="9">
        <f t="shared" si="719"/>
        <v>0</v>
      </c>
      <c r="AA480" s="87">
        <f t="shared" si="719"/>
        <v>0</v>
      </c>
      <c r="AB480" s="87">
        <f t="shared" si="719"/>
        <v>0</v>
      </c>
      <c r="AC480" s="87">
        <f t="shared" si="719"/>
        <v>0</v>
      </c>
      <c r="AD480" s="87">
        <f t="shared" si="719"/>
        <v>0</v>
      </c>
      <c r="AE480" s="87">
        <f t="shared" si="719"/>
        <v>101338</v>
      </c>
      <c r="AF480" s="87">
        <f t="shared" si="719"/>
        <v>0</v>
      </c>
      <c r="AG480" s="9">
        <f t="shared" si="720"/>
        <v>0</v>
      </c>
      <c r="AH480" s="9">
        <f t="shared" si="720"/>
        <v>0</v>
      </c>
      <c r="AI480" s="9">
        <f t="shared" si="720"/>
        <v>0</v>
      </c>
      <c r="AJ480" s="9">
        <f t="shared" si="720"/>
        <v>0</v>
      </c>
      <c r="AK480" s="9">
        <f t="shared" si="720"/>
        <v>101338</v>
      </c>
      <c r="AL480" s="9">
        <f t="shared" si="720"/>
        <v>0</v>
      </c>
    </row>
    <row r="481" spans="1:38" ht="21" hidden="1" customHeight="1">
      <c r="A481" s="26" t="s">
        <v>14</v>
      </c>
      <c r="B481" s="27">
        <f t="shared" si="683"/>
        <v>912</v>
      </c>
      <c r="C481" s="27" t="s">
        <v>21</v>
      </c>
      <c r="D481" s="27" t="s">
        <v>22</v>
      </c>
      <c r="E481" s="27" t="s">
        <v>48</v>
      </c>
      <c r="F481" s="9">
        <v>610</v>
      </c>
      <c r="G481" s="9">
        <f>89916+11422</f>
        <v>101338</v>
      </c>
      <c r="H481" s="9"/>
      <c r="I481" s="9"/>
      <c r="J481" s="9"/>
      <c r="K481" s="9"/>
      <c r="L481" s="9"/>
      <c r="M481" s="9">
        <f>G481+I481+J481+K481+L481</f>
        <v>101338</v>
      </c>
      <c r="N481" s="10">
        <f>H481+L481</f>
        <v>0</v>
      </c>
      <c r="O481" s="9"/>
      <c r="P481" s="9"/>
      <c r="Q481" s="9"/>
      <c r="R481" s="9"/>
      <c r="S481" s="9">
        <f>M481+O481+P481+Q481+R481</f>
        <v>101338</v>
      </c>
      <c r="T481" s="10">
        <f>N481+R481</f>
        <v>0</v>
      </c>
      <c r="U481" s="9"/>
      <c r="V481" s="9"/>
      <c r="W481" s="9"/>
      <c r="X481" s="9"/>
      <c r="Y481" s="9">
        <f>S481+U481+V481+W481+X481</f>
        <v>101338</v>
      </c>
      <c r="Z481" s="10">
        <f>T481+X481</f>
        <v>0</v>
      </c>
      <c r="AA481" s="87"/>
      <c r="AB481" s="87"/>
      <c r="AC481" s="87"/>
      <c r="AD481" s="87"/>
      <c r="AE481" s="87">
        <f>Y481+AA481+AB481+AC481+AD481</f>
        <v>101338</v>
      </c>
      <c r="AF481" s="88">
        <f>Z481+AD481</f>
        <v>0</v>
      </c>
      <c r="AG481" s="9"/>
      <c r="AH481" s="9"/>
      <c r="AI481" s="9"/>
      <c r="AJ481" s="9"/>
      <c r="AK481" s="9">
        <f>AE481+AG481+AH481+AI481+AJ481</f>
        <v>101338</v>
      </c>
      <c r="AL481" s="10">
        <f>AF481+AJ481</f>
        <v>0</v>
      </c>
    </row>
    <row r="482" spans="1:38" ht="33.6" hidden="1">
      <c r="A482" s="26" t="s">
        <v>27</v>
      </c>
      <c r="B482" s="27">
        <f t="shared" si="683"/>
        <v>912</v>
      </c>
      <c r="C482" s="27" t="s">
        <v>21</v>
      </c>
      <c r="D482" s="27" t="s">
        <v>22</v>
      </c>
      <c r="E482" s="27" t="s">
        <v>49</v>
      </c>
      <c r="F482" s="27"/>
      <c r="G482" s="11">
        <f t="shared" ref="G482:AL482" si="721">G483</f>
        <v>122220</v>
      </c>
      <c r="H482" s="11">
        <f t="shared" si="721"/>
        <v>0</v>
      </c>
      <c r="I482" s="11">
        <f t="shared" si="721"/>
        <v>0</v>
      </c>
      <c r="J482" s="11">
        <f t="shared" si="721"/>
        <v>0</v>
      </c>
      <c r="K482" s="11">
        <f t="shared" si="721"/>
        <v>0</v>
      </c>
      <c r="L482" s="11">
        <f t="shared" si="721"/>
        <v>0</v>
      </c>
      <c r="M482" s="11">
        <f t="shared" si="721"/>
        <v>122220</v>
      </c>
      <c r="N482" s="11">
        <f t="shared" si="721"/>
        <v>0</v>
      </c>
      <c r="O482" s="11">
        <f t="shared" si="721"/>
        <v>0</v>
      </c>
      <c r="P482" s="11">
        <f t="shared" si="721"/>
        <v>0</v>
      </c>
      <c r="Q482" s="11">
        <f t="shared" si="721"/>
        <v>0</v>
      </c>
      <c r="R482" s="11">
        <f t="shared" si="721"/>
        <v>0</v>
      </c>
      <c r="S482" s="11">
        <f t="shared" si="721"/>
        <v>122220</v>
      </c>
      <c r="T482" s="11">
        <f t="shared" si="721"/>
        <v>0</v>
      </c>
      <c r="U482" s="11">
        <f t="shared" si="721"/>
        <v>0</v>
      </c>
      <c r="V482" s="11">
        <f t="shared" si="721"/>
        <v>0</v>
      </c>
      <c r="W482" s="11">
        <f t="shared" si="721"/>
        <v>0</v>
      </c>
      <c r="X482" s="11">
        <f t="shared" si="721"/>
        <v>0</v>
      </c>
      <c r="Y482" s="11">
        <f t="shared" si="721"/>
        <v>122220</v>
      </c>
      <c r="Z482" s="11">
        <f t="shared" si="721"/>
        <v>0</v>
      </c>
      <c r="AA482" s="89">
        <f t="shared" si="721"/>
        <v>0</v>
      </c>
      <c r="AB482" s="89">
        <f t="shared" si="721"/>
        <v>0</v>
      </c>
      <c r="AC482" s="89">
        <f t="shared" si="721"/>
        <v>0</v>
      </c>
      <c r="AD482" s="89">
        <f t="shared" si="721"/>
        <v>0</v>
      </c>
      <c r="AE482" s="89">
        <f t="shared" si="721"/>
        <v>122220</v>
      </c>
      <c r="AF482" s="89">
        <f t="shared" si="721"/>
        <v>0</v>
      </c>
      <c r="AG482" s="11">
        <f t="shared" si="721"/>
        <v>0</v>
      </c>
      <c r="AH482" s="11">
        <f t="shared" si="721"/>
        <v>0</v>
      </c>
      <c r="AI482" s="11">
        <f t="shared" si="721"/>
        <v>0</v>
      </c>
      <c r="AJ482" s="11">
        <f t="shared" si="721"/>
        <v>0</v>
      </c>
      <c r="AK482" s="11">
        <f t="shared" si="721"/>
        <v>122220</v>
      </c>
      <c r="AL482" s="11">
        <f t="shared" si="721"/>
        <v>0</v>
      </c>
    </row>
    <row r="483" spans="1:38" ht="33.6" hidden="1">
      <c r="A483" s="26" t="s">
        <v>12</v>
      </c>
      <c r="B483" s="27">
        <f t="shared" si="683"/>
        <v>912</v>
      </c>
      <c r="C483" s="27" t="s">
        <v>21</v>
      </c>
      <c r="D483" s="27" t="s">
        <v>22</v>
      </c>
      <c r="E483" s="27" t="s">
        <v>49</v>
      </c>
      <c r="F483" s="27" t="s">
        <v>13</v>
      </c>
      <c r="G483" s="9">
        <f t="shared" ref="G483:H483" si="722">G484+G485</f>
        <v>122220</v>
      </c>
      <c r="H483" s="9">
        <f t="shared" si="722"/>
        <v>0</v>
      </c>
      <c r="I483" s="9">
        <f t="shared" ref="I483:N483" si="723">I484+I485</f>
        <v>0</v>
      </c>
      <c r="J483" s="9">
        <f t="shared" si="723"/>
        <v>0</v>
      </c>
      <c r="K483" s="9">
        <f t="shared" si="723"/>
        <v>0</v>
      </c>
      <c r="L483" s="9">
        <f t="shared" si="723"/>
        <v>0</v>
      </c>
      <c r="M483" s="9">
        <f t="shared" si="723"/>
        <v>122220</v>
      </c>
      <c r="N483" s="9">
        <f t="shared" si="723"/>
        <v>0</v>
      </c>
      <c r="O483" s="9">
        <f t="shared" ref="O483:T483" si="724">O484+O485</f>
        <v>0</v>
      </c>
      <c r="P483" s="9">
        <f t="shared" si="724"/>
        <v>0</v>
      </c>
      <c r="Q483" s="9">
        <f t="shared" si="724"/>
        <v>0</v>
      </c>
      <c r="R483" s="9">
        <f t="shared" si="724"/>
        <v>0</v>
      </c>
      <c r="S483" s="9">
        <f t="shared" si="724"/>
        <v>122220</v>
      </c>
      <c r="T483" s="9">
        <f t="shared" si="724"/>
        <v>0</v>
      </c>
      <c r="U483" s="9">
        <f t="shared" ref="U483:Z483" si="725">U484+U485</f>
        <v>0</v>
      </c>
      <c r="V483" s="9">
        <f t="shared" si="725"/>
        <v>0</v>
      </c>
      <c r="W483" s="9">
        <f t="shared" si="725"/>
        <v>0</v>
      </c>
      <c r="X483" s="9">
        <f t="shared" si="725"/>
        <v>0</v>
      </c>
      <c r="Y483" s="9">
        <f t="shared" si="725"/>
        <v>122220</v>
      </c>
      <c r="Z483" s="9">
        <f t="shared" si="725"/>
        <v>0</v>
      </c>
      <c r="AA483" s="87">
        <f t="shared" ref="AA483:AF483" si="726">AA484+AA485</f>
        <v>0</v>
      </c>
      <c r="AB483" s="87">
        <f t="shared" si="726"/>
        <v>0</v>
      </c>
      <c r="AC483" s="87">
        <f t="shared" si="726"/>
        <v>0</v>
      </c>
      <c r="AD483" s="87">
        <f t="shared" si="726"/>
        <v>0</v>
      </c>
      <c r="AE483" s="87">
        <f t="shared" si="726"/>
        <v>122220</v>
      </c>
      <c r="AF483" s="87">
        <f t="shared" si="726"/>
        <v>0</v>
      </c>
      <c r="AG483" s="9">
        <f t="shared" ref="AG483:AL483" si="727">AG484+AG485</f>
        <v>0</v>
      </c>
      <c r="AH483" s="9">
        <f t="shared" si="727"/>
        <v>0</v>
      </c>
      <c r="AI483" s="9">
        <f t="shared" si="727"/>
        <v>0</v>
      </c>
      <c r="AJ483" s="9">
        <f t="shared" si="727"/>
        <v>0</v>
      </c>
      <c r="AK483" s="9">
        <f t="shared" si="727"/>
        <v>122220</v>
      </c>
      <c r="AL483" s="9">
        <f t="shared" si="727"/>
        <v>0</v>
      </c>
    </row>
    <row r="484" spans="1:38" ht="18.75" hidden="1" customHeight="1">
      <c r="A484" s="26" t="s">
        <v>14</v>
      </c>
      <c r="B484" s="27">
        <f t="shared" si="683"/>
        <v>912</v>
      </c>
      <c r="C484" s="27" t="s">
        <v>21</v>
      </c>
      <c r="D484" s="27" t="s">
        <v>22</v>
      </c>
      <c r="E484" s="27" t="s">
        <v>49</v>
      </c>
      <c r="F484" s="9">
        <v>610</v>
      </c>
      <c r="G484" s="9">
        <f>65396+11290</f>
        <v>76686</v>
      </c>
      <c r="H484" s="9"/>
      <c r="I484" s="9"/>
      <c r="J484" s="9"/>
      <c r="K484" s="9"/>
      <c r="L484" s="9"/>
      <c r="M484" s="9">
        <f t="shared" ref="M484:M485" si="728">G484+I484+J484+K484+L484</f>
        <v>76686</v>
      </c>
      <c r="N484" s="10">
        <f t="shared" ref="N484:N485" si="729">H484+L484</f>
        <v>0</v>
      </c>
      <c r="O484" s="9"/>
      <c r="P484" s="9"/>
      <c r="Q484" s="9"/>
      <c r="R484" s="9"/>
      <c r="S484" s="9">
        <f t="shared" ref="S484:S485" si="730">M484+O484+P484+Q484+R484</f>
        <v>76686</v>
      </c>
      <c r="T484" s="10">
        <f t="shared" ref="T484:T485" si="731">N484+R484</f>
        <v>0</v>
      </c>
      <c r="U484" s="9"/>
      <c r="V484" s="9"/>
      <c r="W484" s="9"/>
      <c r="X484" s="9"/>
      <c r="Y484" s="9">
        <f t="shared" ref="Y484:Y485" si="732">S484+U484+V484+W484+X484</f>
        <v>76686</v>
      </c>
      <c r="Z484" s="10">
        <f t="shared" ref="Z484:Z485" si="733">T484+X484</f>
        <v>0</v>
      </c>
      <c r="AA484" s="87"/>
      <c r="AB484" s="87"/>
      <c r="AC484" s="87"/>
      <c r="AD484" s="87"/>
      <c r="AE484" s="87">
        <f t="shared" ref="AE484:AE485" si="734">Y484+AA484+AB484+AC484+AD484</f>
        <v>76686</v>
      </c>
      <c r="AF484" s="88">
        <f t="shared" ref="AF484:AF485" si="735">Z484+AD484</f>
        <v>0</v>
      </c>
      <c r="AG484" s="9"/>
      <c r="AH484" s="9"/>
      <c r="AI484" s="9"/>
      <c r="AJ484" s="9"/>
      <c r="AK484" s="9">
        <f t="shared" ref="AK484:AK485" si="736">AE484+AG484+AH484+AI484+AJ484</f>
        <v>76686</v>
      </c>
      <c r="AL484" s="10">
        <f t="shared" ref="AL484:AL485" si="737">AF484+AJ484</f>
        <v>0</v>
      </c>
    </row>
    <row r="485" spans="1:38" ht="23.25" hidden="1" customHeight="1">
      <c r="A485" s="26" t="s">
        <v>24</v>
      </c>
      <c r="B485" s="27">
        <f>B484</f>
        <v>912</v>
      </c>
      <c r="C485" s="27" t="s">
        <v>21</v>
      </c>
      <c r="D485" s="27" t="s">
        <v>22</v>
      </c>
      <c r="E485" s="27" t="s">
        <v>49</v>
      </c>
      <c r="F485" s="9">
        <v>620</v>
      </c>
      <c r="G485" s="9">
        <f>37274+8260</f>
        <v>45534</v>
      </c>
      <c r="H485" s="9"/>
      <c r="I485" s="9"/>
      <c r="J485" s="9"/>
      <c r="K485" s="9"/>
      <c r="L485" s="9"/>
      <c r="M485" s="9">
        <f t="shared" si="728"/>
        <v>45534</v>
      </c>
      <c r="N485" s="10">
        <f t="shared" si="729"/>
        <v>0</v>
      </c>
      <c r="O485" s="9"/>
      <c r="P485" s="9"/>
      <c r="Q485" s="9"/>
      <c r="R485" s="9"/>
      <c r="S485" s="9">
        <f t="shared" si="730"/>
        <v>45534</v>
      </c>
      <c r="T485" s="10">
        <f t="shared" si="731"/>
        <v>0</v>
      </c>
      <c r="U485" s="9"/>
      <c r="V485" s="9"/>
      <c r="W485" s="9"/>
      <c r="X485" s="9"/>
      <c r="Y485" s="9">
        <f t="shared" si="732"/>
        <v>45534</v>
      </c>
      <c r="Z485" s="10">
        <f t="shared" si="733"/>
        <v>0</v>
      </c>
      <c r="AA485" s="87"/>
      <c r="AB485" s="87"/>
      <c r="AC485" s="87"/>
      <c r="AD485" s="87"/>
      <c r="AE485" s="87">
        <f t="shared" si="734"/>
        <v>45534</v>
      </c>
      <c r="AF485" s="88">
        <f t="shared" si="735"/>
        <v>0</v>
      </c>
      <c r="AG485" s="9"/>
      <c r="AH485" s="9"/>
      <c r="AI485" s="9"/>
      <c r="AJ485" s="9"/>
      <c r="AK485" s="9">
        <f t="shared" si="736"/>
        <v>45534</v>
      </c>
      <c r="AL485" s="10">
        <f t="shared" si="737"/>
        <v>0</v>
      </c>
    </row>
    <row r="486" spans="1:38" ht="20.25" hidden="1" customHeight="1">
      <c r="A486" s="26" t="s">
        <v>15</v>
      </c>
      <c r="B486" s="27">
        <f>B484</f>
        <v>912</v>
      </c>
      <c r="C486" s="27" t="s">
        <v>21</v>
      </c>
      <c r="D486" s="27" t="s">
        <v>22</v>
      </c>
      <c r="E486" s="27" t="s">
        <v>42</v>
      </c>
      <c r="F486" s="27"/>
      <c r="G486" s="18">
        <f t="shared" ref="G486:H486" si="738">G490+G494+G497+G500+G487</f>
        <v>7050</v>
      </c>
      <c r="H486" s="18">
        <f t="shared" si="738"/>
        <v>0</v>
      </c>
      <c r="I486" s="18">
        <f t="shared" ref="I486:N486" si="739">I490+I494+I497+I500+I487</f>
        <v>0</v>
      </c>
      <c r="J486" s="18">
        <f t="shared" si="739"/>
        <v>0</v>
      </c>
      <c r="K486" s="18">
        <f t="shared" si="739"/>
        <v>0</v>
      </c>
      <c r="L486" s="18">
        <f t="shared" si="739"/>
        <v>0</v>
      </c>
      <c r="M486" s="18">
        <f t="shared" si="739"/>
        <v>7050</v>
      </c>
      <c r="N486" s="18">
        <f t="shared" si="739"/>
        <v>0</v>
      </c>
      <c r="O486" s="18">
        <f t="shared" ref="O486:T486" si="740">O490+O494+O497+O500+O487</f>
        <v>0</v>
      </c>
      <c r="P486" s="18">
        <f t="shared" si="740"/>
        <v>0</v>
      </c>
      <c r="Q486" s="18">
        <f t="shared" si="740"/>
        <v>0</v>
      </c>
      <c r="R486" s="18">
        <f t="shared" si="740"/>
        <v>0</v>
      </c>
      <c r="S486" s="18">
        <f t="shared" si="740"/>
        <v>7050</v>
      </c>
      <c r="T486" s="18">
        <f t="shared" si="740"/>
        <v>0</v>
      </c>
      <c r="U486" s="18">
        <f t="shared" ref="U486:Z486" si="741">U490+U494+U497+U500+U487</f>
        <v>0</v>
      </c>
      <c r="V486" s="18">
        <f t="shared" si="741"/>
        <v>0</v>
      </c>
      <c r="W486" s="18">
        <f t="shared" si="741"/>
        <v>0</v>
      </c>
      <c r="X486" s="18">
        <f t="shared" si="741"/>
        <v>0</v>
      </c>
      <c r="Y486" s="18">
        <f t="shared" si="741"/>
        <v>7050</v>
      </c>
      <c r="Z486" s="18">
        <f t="shared" si="741"/>
        <v>0</v>
      </c>
      <c r="AA486" s="96">
        <f t="shared" ref="AA486:AF486" si="742">AA490+AA494+AA497+AA500+AA487</f>
        <v>0</v>
      </c>
      <c r="AB486" s="96">
        <f t="shared" si="742"/>
        <v>0</v>
      </c>
      <c r="AC486" s="96">
        <f t="shared" si="742"/>
        <v>0</v>
      </c>
      <c r="AD486" s="96">
        <f t="shared" si="742"/>
        <v>0</v>
      </c>
      <c r="AE486" s="96">
        <f t="shared" si="742"/>
        <v>7050</v>
      </c>
      <c r="AF486" s="96">
        <f t="shared" si="742"/>
        <v>0</v>
      </c>
      <c r="AG486" s="18">
        <f t="shared" ref="AG486:AL486" si="743">AG490+AG494+AG497+AG500+AG487</f>
        <v>0</v>
      </c>
      <c r="AH486" s="18">
        <f t="shared" si="743"/>
        <v>0</v>
      </c>
      <c r="AI486" s="18">
        <f t="shared" si="743"/>
        <v>0</v>
      </c>
      <c r="AJ486" s="18">
        <f t="shared" si="743"/>
        <v>0</v>
      </c>
      <c r="AK486" s="18">
        <f t="shared" si="743"/>
        <v>7050</v>
      </c>
      <c r="AL486" s="18">
        <f t="shared" si="743"/>
        <v>0</v>
      </c>
    </row>
    <row r="487" spans="1:38" ht="19.5" hidden="1" customHeight="1">
      <c r="A487" s="26" t="s">
        <v>431</v>
      </c>
      <c r="B487" s="27">
        <f>B485</f>
        <v>912</v>
      </c>
      <c r="C487" s="27" t="s">
        <v>21</v>
      </c>
      <c r="D487" s="27" t="s">
        <v>22</v>
      </c>
      <c r="E487" s="27" t="s">
        <v>430</v>
      </c>
      <c r="F487" s="27"/>
      <c r="G487" s="18">
        <f>G488</f>
        <v>12</v>
      </c>
      <c r="H487" s="18">
        <f>H488</f>
        <v>0</v>
      </c>
      <c r="I487" s="18">
        <f t="shared" ref="I487:X488" si="744">I488</f>
        <v>0</v>
      </c>
      <c r="J487" s="18">
        <f t="shared" si="744"/>
        <v>0</v>
      </c>
      <c r="K487" s="18">
        <f t="shared" si="744"/>
        <v>0</v>
      </c>
      <c r="L487" s="18">
        <f t="shared" si="744"/>
        <v>0</v>
      </c>
      <c r="M487" s="18">
        <f t="shared" si="744"/>
        <v>12</v>
      </c>
      <c r="N487" s="18">
        <f t="shared" si="744"/>
        <v>0</v>
      </c>
      <c r="O487" s="18">
        <f t="shared" si="744"/>
        <v>0</v>
      </c>
      <c r="P487" s="18">
        <f t="shared" si="744"/>
        <v>0</v>
      </c>
      <c r="Q487" s="18">
        <f t="shared" si="744"/>
        <v>0</v>
      </c>
      <c r="R487" s="18">
        <f t="shared" si="744"/>
        <v>0</v>
      </c>
      <c r="S487" s="18">
        <f t="shared" si="744"/>
        <v>12</v>
      </c>
      <c r="T487" s="18">
        <f t="shared" si="744"/>
        <v>0</v>
      </c>
      <c r="U487" s="18">
        <f t="shared" si="744"/>
        <v>0</v>
      </c>
      <c r="V487" s="18">
        <f t="shared" si="744"/>
        <v>0</v>
      </c>
      <c r="W487" s="18">
        <f t="shared" si="744"/>
        <v>0</v>
      </c>
      <c r="X487" s="18">
        <f t="shared" si="744"/>
        <v>0</v>
      </c>
      <c r="Y487" s="18">
        <f t="shared" ref="U487:AJ488" si="745">Y488</f>
        <v>12</v>
      </c>
      <c r="Z487" s="18">
        <f t="shared" si="745"/>
        <v>0</v>
      </c>
      <c r="AA487" s="96">
        <f t="shared" si="745"/>
        <v>0</v>
      </c>
      <c r="AB487" s="96">
        <f t="shared" si="745"/>
        <v>0</v>
      </c>
      <c r="AC487" s="96">
        <f t="shared" si="745"/>
        <v>0</v>
      </c>
      <c r="AD487" s="96">
        <f t="shared" si="745"/>
        <v>0</v>
      </c>
      <c r="AE487" s="96">
        <f t="shared" si="745"/>
        <v>12</v>
      </c>
      <c r="AF487" s="96">
        <f t="shared" si="745"/>
        <v>0</v>
      </c>
      <c r="AG487" s="18">
        <f t="shared" si="745"/>
        <v>0</v>
      </c>
      <c r="AH487" s="18">
        <f t="shared" si="745"/>
        <v>0</v>
      </c>
      <c r="AI487" s="18">
        <f t="shared" si="745"/>
        <v>0</v>
      </c>
      <c r="AJ487" s="18">
        <f t="shared" si="745"/>
        <v>0</v>
      </c>
      <c r="AK487" s="18">
        <f t="shared" ref="AG487:AL488" si="746">AK488</f>
        <v>12</v>
      </c>
      <c r="AL487" s="18">
        <f t="shared" si="746"/>
        <v>0</v>
      </c>
    </row>
    <row r="488" spans="1:38" ht="33.6" hidden="1">
      <c r="A488" s="26" t="s">
        <v>12</v>
      </c>
      <c r="B488" s="27">
        <f>B486</f>
        <v>912</v>
      </c>
      <c r="C488" s="27" t="s">
        <v>21</v>
      </c>
      <c r="D488" s="27" t="s">
        <v>22</v>
      </c>
      <c r="E488" s="27" t="s">
        <v>430</v>
      </c>
      <c r="F488" s="27" t="s">
        <v>13</v>
      </c>
      <c r="G488" s="18">
        <f>G489</f>
        <v>12</v>
      </c>
      <c r="H488" s="18">
        <f>H489</f>
        <v>0</v>
      </c>
      <c r="I488" s="18">
        <f t="shared" si="744"/>
        <v>0</v>
      </c>
      <c r="J488" s="18">
        <f t="shared" si="744"/>
        <v>0</v>
      </c>
      <c r="K488" s="18">
        <f t="shared" si="744"/>
        <v>0</v>
      </c>
      <c r="L488" s="18">
        <f t="shared" si="744"/>
        <v>0</v>
      </c>
      <c r="M488" s="18">
        <f t="shared" si="744"/>
        <v>12</v>
      </c>
      <c r="N488" s="18">
        <f t="shared" si="744"/>
        <v>0</v>
      </c>
      <c r="O488" s="18">
        <f t="shared" si="744"/>
        <v>0</v>
      </c>
      <c r="P488" s="18">
        <f t="shared" si="744"/>
        <v>0</v>
      </c>
      <c r="Q488" s="18">
        <f t="shared" si="744"/>
        <v>0</v>
      </c>
      <c r="R488" s="18">
        <f t="shared" si="744"/>
        <v>0</v>
      </c>
      <c r="S488" s="18">
        <f t="shared" si="744"/>
        <v>12</v>
      </c>
      <c r="T488" s="18">
        <f t="shared" si="744"/>
        <v>0</v>
      </c>
      <c r="U488" s="18">
        <f t="shared" si="745"/>
        <v>0</v>
      </c>
      <c r="V488" s="18">
        <f t="shared" si="745"/>
        <v>0</v>
      </c>
      <c r="W488" s="18">
        <f t="shared" si="745"/>
        <v>0</v>
      </c>
      <c r="X488" s="18">
        <f t="shared" si="745"/>
        <v>0</v>
      </c>
      <c r="Y488" s="18">
        <f t="shared" si="745"/>
        <v>12</v>
      </c>
      <c r="Z488" s="18">
        <f t="shared" si="745"/>
        <v>0</v>
      </c>
      <c r="AA488" s="96">
        <f t="shared" si="745"/>
        <v>0</v>
      </c>
      <c r="AB488" s="96">
        <f t="shared" si="745"/>
        <v>0</v>
      </c>
      <c r="AC488" s="96">
        <f t="shared" si="745"/>
        <v>0</v>
      </c>
      <c r="AD488" s="96">
        <f t="shared" si="745"/>
        <v>0</v>
      </c>
      <c r="AE488" s="96">
        <f t="shared" si="745"/>
        <v>12</v>
      </c>
      <c r="AF488" s="96">
        <f t="shared" si="745"/>
        <v>0</v>
      </c>
      <c r="AG488" s="18">
        <f t="shared" si="746"/>
        <v>0</v>
      </c>
      <c r="AH488" s="18">
        <f t="shared" si="746"/>
        <v>0</v>
      </c>
      <c r="AI488" s="18">
        <f t="shared" si="746"/>
        <v>0</v>
      </c>
      <c r="AJ488" s="18">
        <f t="shared" si="746"/>
        <v>0</v>
      </c>
      <c r="AK488" s="18">
        <f t="shared" si="746"/>
        <v>12</v>
      </c>
      <c r="AL488" s="18">
        <f t="shared" si="746"/>
        <v>0</v>
      </c>
    </row>
    <row r="489" spans="1:38" ht="23.25" hidden="1" customHeight="1">
      <c r="A489" s="26" t="s">
        <v>24</v>
      </c>
      <c r="B489" s="27">
        <v>912</v>
      </c>
      <c r="C489" s="27" t="s">
        <v>21</v>
      </c>
      <c r="D489" s="27" t="s">
        <v>22</v>
      </c>
      <c r="E489" s="27" t="s">
        <v>430</v>
      </c>
      <c r="F489" s="27" t="s">
        <v>36</v>
      </c>
      <c r="G489" s="9">
        <v>12</v>
      </c>
      <c r="H489" s="9"/>
      <c r="I489" s="9"/>
      <c r="J489" s="9"/>
      <c r="K489" s="9"/>
      <c r="L489" s="9"/>
      <c r="M489" s="9">
        <f>G489+I489+J489+K489+L489</f>
        <v>12</v>
      </c>
      <c r="N489" s="10">
        <f>H489+L489</f>
        <v>0</v>
      </c>
      <c r="O489" s="9"/>
      <c r="P489" s="9"/>
      <c r="Q489" s="9"/>
      <c r="R489" s="9"/>
      <c r="S489" s="9">
        <f>M489+O489+P489+Q489+R489</f>
        <v>12</v>
      </c>
      <c r="T489" s="10">
        <f>N489+R489</f>
        <v>0</v>
      </c>
      <c r="U489" s="9"/>
      <c r="V489" s="9"/>
      <c r="W489" s="9"/>
      <c r="X489" s="9"/>
      <c r="Y489" s="9">
        <f>S489+U489+V489+W489+X489</f>
        <v>12</v>
      </c>
      <c r="Z489" s="10">
        <f>T489+X489</f>
        <v>0</v>
      </c>
      <c r="AA489" s="87"/>
      <c r="AB489" s="87"/>
      <c r="AC489" s="87"/>
      <c r="AD489" s="87"/>
      <c r="AE489" s="87">
        <f>Y489+AA489+AB489+AC489+AD489</f>
        <v>12</v>
      </c>
      <c r="AF489" s="88">
        <f>Z489+AD489</f>
        <v>0</v>
      </c>
      <c r="AG489" s="9"/>
      <c r="AH489" s="9"/>
      <c r="AI489" s="9"/>
      <c r="AJ489" s="9"/>
      <c r="AK489" s="9">
        <f>AE489+AG489+AH489+AI489+AJ489</f>
        <v>12</v>
      </c>
      <c r="AL489" s="10">
        <f>AF489+AJ489</f>
        <v>0</v>
      </c>
    </row>
    <row r="490" spans="1:38" ht="19.5" hidden="1" customHeight="1">
      <c r="A490" s="26" t="s">
        <v>23</v>
      </c>
      <c r="B490" s="27">
        <f>B486</f>
        <v>912</v>
      </c>
      <c r="C490" s="27" t="s">
        <v>21</v>
      </c>
      <c r="D490" s="27" t="s">
        <v>22</v>
      </c>
      <c r="E490" s="27" t="s">
        <v>50</v>
      </c>
      <c r="F490" s="27"/>
      <c r="G490" s="11">
        <f t="shared" ref="G490:AL490" si="747">G491</f>
        <v>5064</v>
      </c>
      <c r="H490" s="11">
        <f t="shared" si="747"/>
        <v>0</v>
      </c>
      <c r="I490" s="11">
        <f t="shared" si="747"/>
        <v>0</v>
      </c>
      <c r="J490" s="11">
        <f t="shared" si="747"/>
        <v>0</v>
      </c>
      <c r="K490" s="11">
        <f t="shared" si="747"/>
        <v>0</v>
      </c>
      <c r="L490" s="11">
        <f t="shared" si="747"/>
        <v>0</v>
      </c>
      <c r="M490" s="11">
        <f t="shared" si="747"/>
        <v>5064</v>
      </c>
      <c r="N490" s="11">
        <f t="shared" si="747"/>
        <v>0</v>
      </c>
      <c r="O490" s="11">
        <f t="shared" si="747"/>
        <v>0</v>
      </c>
      <c r="P490" s="11">
        <f t="shared" si="747"/>
        <v>0</v>
      </c>
      <c r="Q490" s="11">
        <f t="shared" si="747"/>
        <v>0</v>
      </c>
      <c r="R490" s="11">
        <f t="shared" si="747"/>
        <v>0</v>
      </c>
      <c r="S490" s="11">
        <f t="shared" si="747"/>
        <v>5064</v>
      </c>
      <c r="T490" s="11">
        <f t="shared" si="747"/>
        <v>0</v>
      </c>
      <c r="U490" s="11">
        <f t="shared" si="747"/>
        <v>0</v>
      </c>
      <c r="V490" s="11">
        <f t="shared" si="747"/>
        <v>0</v>
      </c>
      <c r="W490" s="11">
        <f t="shared" si="747"/>
        <v>0</v>
      </c>
      <c r="X490" s="11">
        <f t="shared" si="747"/>
        <v>0</v>
      </c>
      <c r="Y490" s="11">
        <f t="shared" si="747"/>
        <v>5064</v>
      </c>
      <c r="Z490" s="11">
        <f t="shared" si="747"/>
        <v>0</v>
      </c>
      <c r="AA490" s="89">
        <f t="shared" si="747"/>
        <v>0</v>
      </c>
      <c r="AB490" s="89">
        <f t="shared" si="747"/>
        <v>0</v>
      </c>
      <c r="AC490" s="89">
        <f t="shared" si="747"/>
        <v>0</v>
      </c>
      <c r="AD490" s="89">
        <f t="shared" si="747"/>
        <v>0</v>
      </c>
      <c r="AE490" s="89">
        <f t="shared" si="747"/>
        <v>5064</v>
      </c>
      <c r="AF490" s="89">
        <f t="shared" si="747"/>
        <v>0</v>
      </c>
      <c r="AG490" s="11">
        <f t="shared" si="747"/>
        <v>0</v>
      </c>
      <c r="AH490" s="11">
        <f t="shared" si="747"/>
        <v>0</v>
      </c>
      <c r="AI490" s="11">
        <f t="shared" si="747"/>
        <v>0</v>
      </c>
      <c r="AJ490" s="11">
        <f t="shared" si="747"/>
        <v>0</v>
      </c>
      <c r="AK490" s="11">
        <f t="shared" si="747"/>
        <v>5064</v>
      </c>
      <c r="AL490" s="11">
        <f t="shared" si="747"/>
        <v>0</v>
      </c>
    </row>
    <row r="491" spans="1:38" ht="33.6" hidden="1">
      <c r="A491" s="26" t="s">
        <v>12</v>
      </c>
      <c r="B491" s="27">
        <f t="shared" si="683"/>
        <v>912</v>
      </c>
      <c r="C491" s="27" t="s">
        <v>21</v>
      </c>
      <c r="D491" s="27" t="s">
        <v>22</v>
      </c>
      <c r="E491" s="27" t="s">
        <v>50</v>
      </c>
      <c r="F491" s="27" t="s">
        <v>13</v>
      </c>
      <c r="G491" s="9">
        <f t="shared" ref="G491:H491" si="748">G492+G493</f>
        <v>5064</v>
      </c>
      <c r="H491" s="9">
        <f t="shared" si="748"/>
        <v>0</v>
      </c>
      <c r="I491" s="9">
        <f t="shared" ref="I491:N491" si="749">I492+I493</f>
        <v>0</v>
      </c>
      <c r="J491" s="9">
        <f t="shared" si="749"/>
        <v>0</v>
      </c>
      <c r="K491" s="9">
        <f t="shared" si="749"/>
        <v>0</v>
      </c>
      <c r="L491" s="9">
        <f t="shared" si="749"/>
        <v>0</v>
      </c>
      <c r="M491" s="9">
        <f t="shared" si="749"/>
        <v>5064</v>
      </c>
      <c r="N491" s="9">
        <f t="shared" si="749"/>
        <v>0</v>
      </c>
      <c r="O491" s="9">
        <f t="shared" ref="O491:T491" si="750">O492+O493</f>
        <v>0</v>
      </c>
      <c r="P491" s="9">
        <f t="shared" si="750"/>
        <v>0</v>
      </c>
      <c r="Q491" s="9">
        <f t="shared" si="750"/>
        <v>0</v>
      </c>
      <c r="R491" s="9">
        <f t="shared" si="750"/>
        <v>0</v>
      </c>
      <c r="S491" s="9">
        <f t="shared" si="750"/>
        <v>5064</v>
      </c>
      <c r="T491" s="9">
        <f t="shared" si="750"/>
        <v>0</v>
      </c>
      <c r="U491" s="9">
        <f t="shared" ref="U491:Z491" si="751">U492+U493</f>
        <v>0</v>
      </c>
      <c r="V491" s="9">
        <f t="shared" si="751"/>
        <v>0</v>
      </c>
      <c r="W491" s="9">
        <f t="shared" si="751"/>
        <v>0</v>
      </c>
      <c r="X491" s="9">
        <f t="shared" si="751"/>
        <v>0</v>
      </c>
      <c r="Y491" s="9">
        <f t="shared" si="751"/>
        <v>5064</v>
      </c>
      <c r="Z491" s="9">
        <f t="shared" si="751"/>
        <v>0</v>
      </c>
      <c r="AA491" s="87">
        <f t="shared" ref="AA491:AF491" si="752">AA492+AA493</f>
        <v>0</v>
      </c>
      <c r="AB491" s="87">
        <f t="shared" si="752"/>
        <v>0</v>
      </c>
      <c r="AC491" s="87">
        <f t="shared" si="752"/>
        <v>0</v>
      </c>
      <c r="AD491" s="87">
        <f t="shared" si="752"/>
        <v>0</v>
      </c>
      <c r="AE491" s="87">
        <f t="shared" si="752"/>
        <v>5064</v>
      </c>
      <c r="AF491" s="87">
        <f t="shared" si="752"/>
        <v>0</v>
      </c>
      <c r="AG491" s="9">
        <f t="shared" ref="AG491:AL491" si="753">AG492+AG493</f>
        <v>0</v>
      </c>
      <c r="AH491" s="9">
        <f t="shared" si="753"/>
        <v>0</v>
      </c>
      <c r="AI491" s="9">
        <f t="shared" si="753"/>
        <v>0</v>
      </c>
      <c r="AJ491" s="9">
        <f t="shared" si="753"/>
        <v>0</v>
      </c>
      <c r="AK491" s="9">
        <f t="shared" si="753"/>
        <v>5064</v>
      </c>
      <c r="AL491" s="9">
        <f t="shared" si="753"/>
        <v>0</v>
      </c>
    </row>
    <row r="492" spans="1:38" ht="17.25" hidden="1" customHeight="1">
      <c r="A492" s="26" t="s">
        <v>14</v>
      </c>
      <c r="B492" s="27">
        <f t="shared" si="683"/>
        <v>912</v>
      </c>
      <c r="C492" s="27" t="s">
        <v>21</v>
      </c>
      <c r="D492" s="27" t="s">
        <v>22</v>
      </c>
      <c r="E492" s="27" t="s">
        <v>50</v>
      </c>
      <c r="F492" s="9">
        <v>610</v>
      </c>
      <c r="G492" s="9">
        <v>1232</v>
      </c>
      <c r="H492" s="9"/>
      <c r="I492" s="9"/>
      <c r="J492" s="9"/>
      <c r="K492" s="9"/>
      <c r="L492" s="9"/>
      <c r="M492" s="9">
        <f t="shared" ref="M492:M493" si="754">G492+I492+J492+K492+L492</f>
        <v>1232</v>
      </c>
      <c r="N492" s="10">
        <f t="shared" ref="N492:N493" si="755">H492+L492</f>
        <v>0</v>
      </c>
      <c r="O492" s="9"/>
      <c r="P492" s="9"/>
      <c r="Q492" s="9"/>
      <c r="R492" s="9"/>
      <c r="S492" s="9">
        <f t="shared" ref="S492:S493" si="756">M492+O492+P492+Q492+R492</f>
        <v>1232</v>
      </c>
      <c r="T492" s="10">
        <f t="shared" ref="T492:T493" si="757">N492+R492</f>
        <v>0</v>
      </c>
      <c r="U492" s="9"/>
      <c r="V492" s="9"/>
      <c r="W492" s="9"/>
      <c r="X492" s="9"/>
      <c r="Y492" s="9">
        <f t="shared" ref="Y492:Y493" si="758">S492+U492+V492+W492+X492</f>
        <v>1232</v>
      </c>
      <c r="Z492" s="10">
        <f t="shared" ref="Z492:Z493" si="759">T492+X492</f>
        <v>0</v>
      </c>
      <c r="AA492" s="87"/>
      <c r="AB492" s="87"/>
      <c r="AC492" s="87"/>
      <c r="AD492" s="87"/>
      <c r="AE492" s="87">
        <f t="shared" ref="AE492:AE493" si="760">Y492+AA492+AB492+AC492+AD492</f>
        <v>1232</v>
      </c>
      <c r="AF492" s="88">
        <f t="shared" ref="AF492:AF493" si="761">Z492+AD492</f>
        <v>0</v>
      </c>
      <c r="AG492" s="9"/>
      <c r="AH492" s="9"/>
      <c r="AI492" s="9"/>
      <c r="AJ492" s="9"/>
      <c r="AK492" s="9">
        <f t="shared" ref="AK492:AK493" si="762">AE492+AG492+AH492+AI492+AJ492</f>
        <v>1232</v>
      </c>
      <c r="AL492" s="10">
        <f t="shared" ref="AL492:AL493" si="763">AF492+AJ492</f>
        <v>0</v>
      </c>
    </row>
    <row r="493" spans="1:38" ht="19.5" hidden="1" customHeight="1">
      <c r="A493" s="26" t="s">
        <v>24</v>
      </c>
      <c r="B493" s="27">
        <f>B492</f>
        <v>912</v>
      </c>
      <c r="C493" s="27" t="s">
        <v>21</v>
      </c>
      <c r="D493" s="27" t="s">
        <v>22</v>
      </c>
      <c r="E493" s="27" t="s">
        <v>50</v>
      </c>
      <c r="F493" s="9">
        <v>620</v>
      </c>
      <c r="G493" s="9">
        <v>3832</v>
      </c>
      <c r="H493" s="9"/>
      <c r="I493" s="9"/>
      <c r="J493" s="9"/>
      <c r="K493" s="9"/>
      <c r="L493" s="9"/>
      <c r="M493" s="9">
        <f t="shared" si="754"/>
        <v>3832</v>
      </c>
      <c r="N493" s="10">
        <f t="shared" si="755"/>
        <v>0</v>
      </c>
      <c r="O493" s="9"/>
      <c r="P493" s="9"/>
      <c r="Q493" s="9"/>
      <c r="R493" s="9"/>
      <c r="S493" s="9">
        <f t="shared" si="756"/>
        <v>3832</v>
      </c>
      <c r="T493" s="10">
        <f t="shared" si="757"/>
        <v>0</v>
      </c>
      <c r="U493" s="9"/>
      <c r="V493" s="9"/>
      <c r="W493" s="9"/>
      <c r="X493" s="9"/>
      <c r="Y493" s="9">
        <f t="shared" si="758"/>
        <v>3832</v>
      </c>
      <c r="Z493" s="10">
        <f t="shared" si="759"/>
        <v>0</v>
      </c>
      <c r="AA493" s="87"/>
      <c r="AB493" s="87"/>
      <c r="AC493" s="87"/>
      <c r="AD493" s="87"/>
      <c r="AE493" s="87">
        <f t="shared" si="760"/>
        <v>3832</v>
      </c>
      <c r="AF493" s="88">
        <f t="shared" si="761"/>
        <v>0</v>
      </c>
      <c r="AG493" s="9"/>
      <c r="AH493" s="9"/>
      <c r="AI493" s="9"/>
      <c r="AJ493" s="9"/>
      <c r="AK493" s="9">
        <f t="shared" si="762"/>
        <v>3832</v>
      </c>
      <c r="AL493" s="10">
        <f t="shared" si="763"/>
        <v>0</v>
      </c>
    </row>
    <row r="494" spans="1:38" ht="18.75" hidden="1" customHeight="1">
      <c r="A494" s="26" t="s">
        <v>25</v>
      </c>
      <c r="B494" s="27">
        <f>B492</f>
        <v>912</v>
      </c>
      <c r="C494" s="27" t="s">
        <v>21</v>
      </c>
      <c r="D494" s="27" t="s">
        <v>22</v>
      </c>
      <c r="E494" s="27" t="s">
        <v>51</v>
      </c>
      <c r="F494" s="27"/>
      <c r="G494" s="11">
        <f>G495</f>
        <v>74</v>
      </c>
      <c r="H494" s="11">
        <f>H495</f>
        <v>0</v>
      </c>
      <c r="I494" s="11">
        <f t="shared" ref="I494:X495" si="764">I495</f>
        <v>0</v>
      </c>
      <c r="J494" s="11">
        <f t="shared" si="764"/>
        <v>0</v>
      </c>
      <c r="K494" s="11">
        <f t="shared" si="764"/>
        <v>0</v>
      </c>
      <c r="L494" s="11">
        <f t="shared" si="764"/>
        <v>0</v>
      </c>
      <c r="M494" s="11">
        <f t="shared" si="764"/>
        <v>74</v>
      </c>
      <c r="N494" s="11">
        <f t="shared" si="764"/>
        <v>0</v>
      </c>
      <c r="O494" s="11">
        <f t="shared" si="764"/>
        <v>0</v>
      </c>
      <c r="P494" s="11">
        <f t="shared" si="764"/>
        <v>0</v>
      </c>
      <c r="Q494" s="11">
        <f t="shared" si="764"/>
        <v>0</v>
      </c>
      <c r="R494" s="11">
        <f t="shared" si="764"/>
        <v>0</v>
      </c>
      <c r="S494" s="11">
        <f t="shared" si="764"/>
        <v>74</v>
      </c>
      <c r="T494" s="11">
        <f t="shared" si="764"/>
        <v>0</v>
      </c>
      <c r="U494" s="11">
        <f t="shared" si="764"/>
        <v>0</v>
      </c>
      <c r="V494" s="11">
        <f t="shared" si="764"/>
        <v>0</v>
      </c>
      <c r="W494" s="11">
        <f t="shared" si="764"/>
        <v>0</v>
      </c>
      <c r="X494" s="11">
        <f t="shared" si="764"/>
        <v>0</v>
      </c>
      <c r="Y494" s="11">
        <f t="shared" ref="U494:AJ495" si="765">Y495</f>
        <v>74</v>
      </c>
      <c r="Z494" s="11">
        <f t="shared" si="765"/>
        <v>0</v>
      </c>
      <c r="AA494" s="89">
        <f t="shared" si="765"/>
        <v>0</v>
      </c>
      <c r="AB494" s="89">
        <f t="shared" si="765"/>
        <v>0</v>
      </c>
      <c r="AC494" s="89">
        <f t="shared" si="765"/>
        <v>0</v>
      </c>
      <c r="AD494" s="89">
        <f t="shared" si="765"/>
        <v>0</v>
      </c>
      <c r="AE494" s="89">
        <f t="shared" si="765"/>
        <v>74</v>
      </c>
      <c r="AF494" s="89">
        <f t="shared" si="765"/>
        <v>0</v>
      </c>
      <c r="AG494" s="11">
        <f t="shared" si="765"/>
        <v>0</v>
      </c>
      <c r="AH494" s="11">
        <f t="shared" si="765"/>
        <v>0</v>
      </c>
      <c r="AI494" s="11">
        <f t="shared" si="765"/>
        <v>0</v>
      </c>
      <c r="AJ494" s="11">
        <f t="shared" si="765"/>
        <v>0</v>
      </c>
      <c r="AK494" s="11">
        <f t="shared" ref="AG494:AL495" si="766">AK495</f>
        <v>74</v>
      </c>
      <c r="AL494" s="11">
        <f t="shared" si="766"/>
        <v>0</v>
      </c>
    </row>
    <row r="495" spans="1:38" ht="33.6" hidden="1">
      <c r="A495" s="26" t="s">
        <v>12</v>
      </c>
      <c r="B495" s="27">
        <f t="shared" si="683"/>
        <v>912</v>
      </c>
      <c r="C495" s="27" t="s">
        <v>21</v>
      </c>
      <c r="D495" s="27" t="s">
        <v>22</v>
      </c>
      <c r="E495" s="27" t="s">
        <v>51</v>
      </c>
      <c r="F495" s="27" t="s">
        <v>13</v>
      </c>
      <c r="G495" s="9">
        <f>G496</f>
        <v>74</v>
      </c>
      <c r="H495" s="9">
        <f>H496</f>
        <v>0</v>
      </c>
      <c r="I495" s="9">
        <f t="shared" si="764"/>
        <v>0</v>
      </c>
      <c r="J495" s="9">
        <f t="shared" si="764"/>
        <v>0</v>
      </c>
      <c r="K495" s="9">
        <f t="shared" si="764"/>
        <v>0</v>
      </c>
      <c r="L495" s="9">
        <f t="shared" si="764"/>
        <v>0</v>
      </c>
      <c r="M495" s="9">
        <f t="shared" si="764"/>
        <v>74</v>
      </c>
      <c r="N495" s="9">
        <f t="shared" si="764"/>
        <v>0</v>
      </c>
      <c r="O495" s="9">
        <f t="shared" si="764"/>
        <v>0</v>
      </c>
      <c r="P495" s="9">
        <f t="shared" si="764"/>
        <v>0</v>
      </c>
      <c r="Q495" s="9">
        <f t="shared" si="764"/>
        <v>0</v>
      </c>
      <c r="R495" s="9">
        <f t="shared" si="764"/>
        <v>0</v>
      </c>
      <c r="S495" s="9">
        <f t="shared" si="764"/>
        <v>74</v>
      </c>
      <c r="T495" s="9">
        <f t="shared" si="764"/>
        <v>0</v>
      </c>
      <c r="U495" s="9">
        <f t="shared" si="765"/>
        <v>0</v>
      </c>
      <c r="V495" s="9">
        <f t="shared" si="765"/>
        <v>0</v>
      </c>
      <c r="W495" s="9">
        <f t="shared" si="765"/>
        <v>0</v>
      </c>
      <c r="X495" s="9">
        <f t="shared" si="765"/>
        <v>0</v>
      </c>
      <c r="Y495" s="9">
        <f t="shared" si="765"/>
        <v>74</v>
      </c>
      <c r="Z495" s="9">
        <f t="shared" si="765"/>
        <v>0</v>
      </c>
      <c r="AA495" s="87">
        <f t="shared" si="765"/>
        <v>0</v>
      </c>
      <c r="AB495" s="87">
        <f t="shared" si="765"/>
        <v>0</v>
      </c>
      <c r="AC495" s="87">
        <f t="shared" si="765"/>
        <v>0</v>
      </c>
      <c r="AD495" s="87">
        <f t="shared" si="765"/>
        <v>0</v>
      </c>
      <c r="AE495" s="87">
        <f t="shared" si="765"/>
        <v>74</v>
      </c>
      <c r="AF495" s="87">
        <f t="shared" si="765"/>
        <v>0</v>
      </c>
      <c r="AG495" s="9">
        <f t="shared" si="766"/>
        <v>0</v>
      </c>
      <c r="AH495" s="9">
        <f t="shared" si="766"/>
        <v>0</v>
      </c>
      <c r="AI495" s="9">
        <f t="shared" si="766"/>
        <v>0</v>
      </c>
      <c r="AJ495" s="9">
        <f t="shared" si="766"/>
        <v>0</v>
      </c>
      <c r="AK495" s="9">
        <f t="shared" si="766"/>
        <v>74</v>
      </c>
      <c r="AL495" s="9">
        <f t="shared" si="766"/>
        <v>0</v>
      </c>
    </row>
    <row r="496" spans="1:38" ht="20.25" hidden="1" customHeight="1">
      <c r="A496" s="26" t="s">
        <v>14</v>
      </c>
      <c r="B496" s="27">
        <f t="shared" si="683"/>
        <v>912</v>
      </c>
      <c r="C496" s="27" t="s">
        <v>21</v>
      </c>
      <c r="D496" s="27" t="s">
        <v>22</v>
      </c>
      <c r="E496" s="27" t="s">
        <v>51</v>
      </c>
      <c r="F496" s="9">
        <v>610</v>
      </c>
      <c r="G496" s="9">
        <v>74</v>
      </c>
      <c r="H496" s="9"/>
      <c r="I496" s="9"/>
      <c r="J496" s="9"/>
      <c r="K496" s="9"/>
      <c r="L496" s="9"/>
      <c r="M496" s="9">
        <f>G496+I496+J496+K496+L496</f>
        <v>74</v>
      </c>
      <c r="N496" s="10">
        <f>H496+L496</f>
        <v>0</v>
      </c>
      <c r="O496" s="9"/>
      <c r="P496" s="9"/>
      <c r="Q496" s="9"/>
      <c r="R496" s="9"/>
      <c r="S496" s="9">
        <f>M496+O496+P496+Q496+R496</f>
        <v>74</v>
      </c>
      <c r="T496" s="10">
        <f>N496+R496</f>
        <v>0</v>
      </c>
      <c r="U496" s="9"/>
      <c r="V496" s="9"/>
      <c r="W496" s="9"/>
      <c r="X496" s="9"/>
      <c r="Y496" s="9">
        <f>S496+U496+V496+W496+X496</f>
        <v>74</v>
      </c>
      <c r="Z496" s="10">
        <f>T496+X496</f>
        <v>0</v>
      </c>
      <c r="AA496" s="87"/>
      <c r="AB496" s="87"/>
      <c r="AC496" s="87"/>
      <c r="AD496" s="87"/>
      <c r="AE496" s="87">
        <f>Y496+AA496+AB496+AC496+AD496</f>
        <v>74</v>
      </c>
      <c r="AF496" s="88">
        <f>Z496+AD496</f>
        <v>0</v>
      </c>
      <c r="AG496" s="9"/>
      <c r="AH496" s="9"/>
      <c r="AI496" s="9"/>
      <c r="AJ496" s="9"/>
      <c r="AK496" s="9">
        <f>AE496+AG496+AH496+AI496+AJ496</f>
        <v>74</v>
      </c>
      <c r="AL496" s="10">
        <f>AF496+AJ496</f>
        <v>0</v>
      </c>
    </row>
    <row r="497" spans="1:38" ht="21" hidden="1" customHeight="1">
      <c r="A497" s="26" t="s">
        <v>26</v>
      </c>
      <c r="B497" s="27">
        <f t="shared" si="683"/>
        <v>912</v>
      </c>
      <c r="C497" s="27" t="s">
        <v>21</v>
      </c>
      <c r="D497" s="27" t="s">
        <v>22</v>
      </c>
      <c r="E497" s="27" t="s">
        <v>52</v>
      </c>
      <c r="F497" s="27"/>
      <c r="G497" s="11">
        <f>G498</f>
        <v>283</v>
      </c>
      <c r="H497" s="11">
        <f>H498</f>
        <v>0</v>
      </c>
      <c r="I497" s="11">
        <f t="shared" ref="I497:X498" si="767">I498</f>
        <v>0</v>
      </c>
      <c r="J497" s="11">
        <f t="shared" si="767"/>
        <v>0</v>
      </c>
      <c r="K497" s="11">
        <f t="shared" si="767"/>
        <v>0</v>
      </c>
      <c r="L497" s="11">
        <f t="shared" si="767"/>
        <v>0</v>
      </c>
      <c r="M497" s="11">
        <f t="shared" si="767"/>
        <v>283</v>
      </c>
      <c r="N497" s="11">
        <f t="shared" si="767"/>
        <v>0</v>
      </c>
      <c r="O497" s="11">
        <f t="shared" si="767"/>
        <v>0</v>
      </c>
      <c r="P497" s="11">
        <f t="shared" si="767"/>
        <v>0</v>
      </c>
      <c r="Q497" s="11">
        <f t="shared" si="767"/>
        <v>0</v>
      </c>
      <c r="R497" s="11">
        <f t="shared" si="767"/>
        <v>0</v>
      </c>
      <c r="S497" s="11">
        <f t="shared" si="767"/>
        <v>283</v>
      </c>
      <c r="T497" s="11">
        <f t="shared" si="767"/>
        <v>0</v>
      </c>
      <c r="U497" s="11">
        <f t="shared" si="767"/>
        <v>0</v>
      </c>
      <c r="V497" s="11">
        <f t="shared" si="767"/>
        <v>0</v>
      </c>
      <c r="W497" s="11">
        <f t="shared" si="767"/>
        <v>0</v>
      </c>
      <c r="X497" s="11">
        <f t="shared" si="767"/>
        <v>0</v>
      </c>
      <c r="Y497" s="11">
        <f t="shared" ref="U497:AJ498" si="768">Y498</f>
        <v>283</v>
      </c>
      <c r="Z497" s="11">
        <f t="shared" si="768"/>
        <v>0</v>
      </c>
      <c r="AA497" s="89">
        <f t="shared" si="768"/>
        <v>0</v>
      </c>
      <c r="AB497" s="89">
        <f t="shared" si="768"/>
        <v>0</v>
      </c>
      <c r="AC497" s="89">
        <f t="shared" si="768"/>
        <v>0</v>
      </c>
      <c r="AD497" s="89">
        <f t="shared" si="768"/>
        <v>0</v>
      </c>
      <c r="AE497" s="89">
        <f t="shared" si="768"/>
        <v>283</v>
      </c>
      <c r="AF497" s="89">
        <f t="shared" si="768"/>
        <v>0</v>
      </c>
      <c r="AG497" s="11">
        <f t="shared" si="768"/>
        <v>0</v>
      </c>
      <c r="AH497" s="11">
        <f t="shared" si="768"/>
        <v>0</v>
      </c>
      <c r="AI497" s="11">
        <f t="shared" si="768"/>
        <v>0</v>
      </c>
      <c r="AJ497" s="11">
        <f t="shared" si="768"/>
        <v>0</v>
      </c>
      <c r="AK497" s="11">
        <f t="shared" ref="AG497:AL498" si="769">AK498</f>
        <v>283</v>
      </c>
      <c r="AL497" s="11">
        <f t="shared" si="769"/>
        <v>0</v>
      </c>
    </row>
    <row r="498" spans="1:38" ht="33.6" hidden="1">
      <c r="A498" s="26" t="s">
        <v>12</v>
      </c>
      <c r="B498" s="27">
        <f t="shared" si="683"/>
        <v>912</v>
      </c>
      <c r="C498" s="27" t="s">
        <v>21</v>
      </c>
      <c r="D498" s="27" t="s">
        <v>22</v>
      </c>
      <c r="E498" s="27" t="s">
        <v>52</v>
      </c>
      <c r="F498" s="27" t="s">
        <v>13</v>
      </c>
      <c r="G498" s="9">
        <f>G499</f>
        <v>283</v>
      </c>
      <c r="H498" s="9">
        <f>H499</f>
        <v>0</v>
      </c>
      <c r="I498" s="9">
        <f t="shared" si="767"/>
        <v>0</v>
      </c>
      <c r="J498" s="9">
        <f t="shared" si="767"/>
        <v>0</v>
      </c>
      <c r="K498" s="9">
        <f t="shared" si="767"/>
        <v>0</v>
      </c>
      <c r="L498" s="9">
        <f t="shared" si="767"/>
        <v>0</v>
      </c>
      <c r="M498" s="9">
        <f t="shared" si="767"/>
        <v>283</v>
      </c>
      <c r="N498" s="9">
        <f t="shared" si="767"/>
        <v>0</v>
      </c>
      <c r="O498" s="9">
        <f t="shared" si="767"/>
        <v>0</v>
      </c>
      <c r="P498" s="9">
        <f t="shared" si="767"/>
        <v>0</v>
      </c>
      <c r="Q498" s="9">
        <f t="shared" si="767"/>
        <v>0</v>
      </c>
      <c r="R498" s="9">
        <f t="shared" si="767"/>
        <v>0</v>
      </c>
      <c r="S498" s="9">
        <f t="shared" si="767"/>
        <v>283</v>
      </c>
      <c r="T498" s="9">
        <f t="shared" si="767"/>
        <v>0</v>
      </c>
      <c r="U498" s="9">
        <f t="shared" si="768"/>
        <v>0</v>
      </c>
      <c r="V498" s="9">
        <f t="shared" si="768"/>
        <v>0</v>
      </c>
      <c r="W498" s="9">
        <f t="shared" si="768"/>
        <v>0</v>
      </c>
      <c r="X498" s="9">
        <f t="shared" si="768"/>
        <v>0</v>
      </c>
      <c r="Y498" s="9">
        <f t="shared" si="768"/>
        <v>283</v>
      </c>
      <c r="Z498" s="9">
        <f t="shared" si="768"/>
        <v>0</v>
      </c>
      <c r="AA498" s="87">
        <f t="shared" si="768"/>
        <v>0</v>
      </c>
      <c r="AB498" s="87">
        <f t="shared" si="768"/>
        <v>0</v>
      </c>
      <c r="AC498" s="87">
        <f t="shared" si="768"/>
        <v>0</v>
      </c>
      <c r="AD498" s="87">
        <f t="shared" si="768"/>
        <v>0</v>
      </c>
      <c r="AE498" s="87">
        <f t="shared" si="768"/>
        <v>283</v>
      </c>
      <c r="AF498" s="87">
        <f t="shared" si="768"/>
        <v>0</v>
      </c>
      <c r="AG498" s="9">
        <f t="shared" si="769"/>
        <v>0</v>
      </c>
      <c r="AH498" s="9">
        <f t="shared" si="769"/>
        <v>0</v>
      </c>
      <c r="AI498" s="9">
        <f t="shared" si="769"/>
        <v>0</v>
      </c>
      <c r="AJ498" s="9">
        <f t="shared" si="769"/>
        <v>0</v>
      </c>
      <c r="AK498" s="9">
        <f t="shared" si="769"/>
        <v>283</v>
      </c>
      <c r="AL498" s="9">
        <f t="shared" si="769"/>
        <v>0</v>
      </c>
    </row>
    <row r="499" spans="1:38" ht="21.75" hidden="1" customHeight="1">
      <c r="A499" s="26" t="s">
        <v>14</v>
      </c>
      <c r="B499" s="27">
        <f t="shared" si="683"/>
        <v>912</v>
      </c>
      <c r="C499" s="27" t="s">
        <v>21</v>
      </c>
      <c r="D499" s="27" t="s">
        <v>22</v>
      </c>
      <c r="E499" s="27" t="s">
        <v>52</v>
      </c>
      <c r="F499" s="9">
        <v>610</v>
      </c>
      <c r="G499" s="9">
        <v>283</v>
      </c>
      <c r="H499" s="9"/>
      <c r="I499" s="9"/>
      <c r="J499" s="9"/>
      <c r="K499" s="9"/>
      <c r="L499" s="9"/>
      <c r="M499" s="9">
        <f>G499+I499+J499+K499+L499</f>
        <v>283</v>
      </c>
      <c r="N499" s="10">
        <f>H499+L499</f>
        <v>0</v>
      </c>
      <c r="O499" s="9"/>
      <c r="P499" s="9"/>
      <c r="Q499" s="9"/>
      <c r="R499" s="9"/>
      <c r="S499" s="9">
        <f>M499+O499+P499+Q499+R499</f>
        <v>283</v>
      </c>
      <c r="T499" s="10">
        <f>N499+R499</f>
        <v>0</v>
      </c>
      <c r="U499" s="9"/>
      <c r="V499" s="9"/>
      <c r="W499" s="9"/>
      <c r="X499" s="9"/>
      <c r="Y499" s="9">
        <f>S499+U499+V499+W499+X499</f>
        <v>283</v>
      </c>
      <c r="Z499" s="10">
        <f>T499+X499</f>
        <v>0</v>
      </c>
      <c r="AA499" s="87"/>
      <c r="AB499" s="87"/>
      <c r="AC499" s="87"/>
      <c r="AD499" s="87"/>
      <c r="AE499" s="87">
        <f>Y499+AA499+AB499+AC499+AD499</f>
        <v>283</v>
      </c>
      <c r="AF499" s="88">
        <f>Z499+AD499</f>
        <v>0</v>
      </c>
      <c r="AG499" s="9"/>
      <c r="AH499" s="9"/>
      <c r="AI499" s="9"/>
      <c r="AJ499" s="9"/>
      <c r="AK499" s="9">
        <f>AE499+AG499+AH499+AI499+AJ499</f>
        <v>283</v>
      </c>
      <c r="AL499" s="10">
        <f>AF499+AJ499</f>
        <v>0</v>
      </c>
    </row>
    <row r="500" spans="1:38" ht="33.6" hidden="1">
      <c r="A500" s="26" t="s">
        <v>27</v>
      </c>
      <c r="B500" s="27">
        <f t="shared" si="683"/>
        <v>912</v>
      </c>
      <c r="C500" s="27" t="s">
        <v>21</v>
      </c>
      <c r="D500" s="27" t="s">
        <v>22</v>
      </c>
      <c r="E500" s="27" t="s">
        <v>53</v>
      </c>
      <c r="F500" s="27"/>
      <c r="G500" s="11">
        <f t="shared" ref="G500:AL500" si="770">G501</f>
        <v>1617</v>
      </c>
      <c r="H500" s="11">
        <f t="shared" si="770"/>
        <v>0</v>
      </c>
      <c r="I500" s="11">
        <f t="shared" si="770"/>
        <v>0</v>
      </c>
      <c r="J500" s="11">
        <f t="shared" si="770"/>
        <v>0</v>
      </c>
      <c r="K500" s="11">
        <f t="shared" si="770"/>
        <v>0</v>
      </c>
      <c r="L500" s="11">
        <f t="shared" si="770"/>
        <v>0</v>
      </c>
      <c r="M500" s="11">
        <f t="shared" si="770"/>
        <v>1617</v>
      </c>
      <c r="N500" s="11">
        <f t="shared" si="770"/>
        <v>0</v>
      </c>
      <c r="O500" s="11">
        <f t="shared" si="770"/>
        <v>0</v>
      </c>
      <c r="P500" s="11">
        <f t="shared" si="770"/>
        <v>0</v>
      </c>
      <c r="Q500" s="11">
        <f t="shared" si="770"/>
        <v>0</v>
      </c>
      <c r="R500" s="11">
        <f t="shared" si="770"/>
        <v>0</v>
      </c>
      <c r="S500" s="11">
        <f t="shared" si="770"/>
        <v>1617</v>
      </c>
      <c r="T500" s="11">
        <f t="shared" si="770"/>
        <v>0</v>
      </c>
      <c r="U500" s="11">
        <f t="shared" si="770"/>
        <v>0</v>
      </c>
      <c r="V500" s="11">
        <f t="shared" si="770"/>
        <v>0</v>
      </c>
      <c r="W500" s="11">
        <f t="shared" si="770"/>
        <v>0</v>
      </c>
      <c r="X500" s="11">
        <f t="shared" si="770"/>
        <v>0</v>
      </c>
      <c r="Y500" s="11">
        <f t="shared" si="770"/>
        <v>1617</v>
      </c>
      <c r="Z500" s="11">
        <f t="shared" si="770"/>
        <v>0</v>
      </c>
      <c r="AA500" s="89">
        <f t="shared" si="770"/>
        <v>0</v>
      </c>
      <c r="AB500" s="89">
        <f t="shared" si="770"/>
        <v>0</v>
      </c>
      <c r="AC500" s="89">
        <f t="shared" si="770"/>
        <v>0</v>
      </c>
      <c r="AD500" s="89">
        <f t="shared" si="770"/>
        <v>0</v>
      </c>
      <c r="AE500" s="89">
        <f t="shared" si="770"/>
        <v>1617</v>
      </c>
      <c r="AF500" s="89">
        <f t="shared" si="770"/>
        <v>0</v>
      </c>
      <c r="AG500" s="11">
        <f t="shared" si="770"/>
        <v>0</v>
      </c>
      <c r="AH500" s="11">
        <f t="shared" si="770"/>
        <v>0</v>
      </c>
      <c r="AI500" s="11">
        <f t="shared" si="770"/>
        <v>0</v>
      </c>
      <c r="AJ500" s="11">
        <f t="shared" si="770"/>
        <v>0</v>
      </c>
      <c r="AK500" s="11">
        <f t="shared" si="770"/>
        <v>1617</v>
      </c>
      <c r="AL500" s="11">
        <f t="shared" si="770"/>
        <v>0</v>
      </c>
    </row>
    <row r="501" spans="1:38" ht="33.6" hidden="1">
      <c r="A501" s="26" t="s">
        <v>12</v>
      </c>
      <c r="B501" s="27">
        <f t="shared" si="683"/>
        <v>912</v>
      </c>
      <c r="C501" s="27" t="s">
        <v>21</v>
      </c>
      <c r="D501" s="27" t="s">
        <v>22</v>
      </c>
      <c r="E501" s="27" t="s">
        <v>53</v>
      </c>
      <c r="F501" s="27" t="s">
        <v>13</v>
      </c>
      <c r="G501" s="9">
        <f t="shared" ref="G501:H501" si="771">G502+G503</f>
        <v>1617</v>
      </c>
      <c r="H501" s="9">
        <f t="shared" si="771"/>
        <v>0</v>
      </c>
      <c r="I501" s="9">
        <f t="shared" ref="I501:N501" si="772">I502+I503</f>
        <v>0</v>
      </c>
      <c r="J501" s="9">
        <f t="shared" si="772"/>
        <v>0</v>
      </c>
      <c r="K501" s="9">
        <f t="shared" si="772"/>
        <v>0</v>
      </c>
      <c r="L501" s="9">
        <f t="shared" si="772"/>
        <v>0</v>
      </c>
      <c r="M501" s="9">
        <f t="shared" si="772"/>
        <v>1617</v>
      </c>
      <c r="N501" s="9">
        <f t="shared" si="772"/>
        <v>0</v>
      </c>
      <c r="O501" s="9">
        <f t="shared" ref="O501:T501" si="773">O502+O503</f>
        <v>0</v>
      </c>
      <c r="P501" s="9">
        <f t="shared" si="773"/>
        <v>0</v>
      </c>
      <c r="Q501" s="9">
        <f t="shared" si="773"/>
        <v>0</v>
      </c>
      <c r="R501" s="9">
        <f t="shared" si="773"/>
        <v>0</v>
      </c>
      <c r="S501" s="9">
        <f t="shared" si="773"/>
        <v>1617</v>
      </c>
      <c r="T501" s="9">
        <f t="shared" si="773"/>
        <v>0</v>
      </c>
      <c r="U501" s="9">
        <f t="shared" ref="U501:Z501" si="774">U502+U503</f>
        <v>0</v>
      </c>
      <c r="V501" s="9">
        <f t="shared" si="774"/>
        <v>0</v>
      </c>
      <c r="W501" s="9">
        <f t="shared" si="774"/>
        <v>0</v>
      </c>
      <c r="X501" s="9">
        <f t="shared" si="774"/>
        <v>0</v>
      </c>
      <c r="Y501" s="9">
        <f t="shared" si="774"/>
        <v>1617</v>
      </c>
      <c r="Z501" s="9">
        <f t="shared" si="774"/>
        <v>0</v>
      </c>
      <c r="AA501" s="87">
        <f t="shared" ref="AA501:AF501" si="775">AA502+AA503</f>
        <v>0</v>
      </c>
      <c r="AB501" s="87">
        <f t="shared" si="775"/>
        <v>0</v>
      </c>
      <c r="AC501" s="87">
        <f t="shared" si="775"/>
        <v>0</v>
      </c>
      <c r="AD501" s="87">
        <f t="shared" si="775"/>
        <v>0</v>
      </c>
      <c r="AE501" s="87">
        <f t="shared" si="775"/>
        <v>1617</v>
      </c>
      <c r="AF501" s="87">
        <f t="shared" si="775"/>
        <v>0</v>
      </c>
      <c r="AG501" s="9">
        <f t="shared" ref="AG501:AL501" si="776">AG502+AG503</f>
        <v>0</v>
      </c>
      <c r="AH501" s="9">
        <f t="shared" si="776"/>
        <v>0</v>
      </c>
      <c r="AI501" s="9">
        <f t="shared" si="776"/>
        <v>0</v>
      </c>
      <c r="AJ501" s="9">
        <f t="shared" si="776"/>
        <v>0</v>
      </c>
      <c r="AK501" s="9">
        <f t="shared" si="776"/>
        <v>1617</v>
      </c>
      <c r="AL501" s="9">
        <f t="shared" si="776"/>
        <v>0</v>
      </c>
    </row>
    <row r="502" spans="1:38" ht="20.25" hidden="1" customHeight="1">
      <c r="A502" s="26" t="s">
        <v>14</v>
      </c>
      <c r="B502" s="27">
        <f t="shared" si="683"/>
        <v>912</v>
      </c>
      <c r="C502" s="27" t="s">
        <v>21</v>
      </c>
      <c r="D502" s="27" t="s">
        <v>22</v>
      </c>
      <c r="E502" s="27" t="s">
        <v>53</v>
      </c>
      <c r="F502" s="9">
        <v>610</v>
      </c>
      <c r="G502" s="9">
        <v>972</v>
      </c>
      <c r="H502" s="9"/>
      <c r="I502" s="9"/>
      <c r="J502" s="9"/>
      <c r="K502" s="9"/>
      <c r="L502" s="9"/>
      <c r="M502" s="9">
        <f t="shared" ref="M502:M503" si="777">G502+I502+J502+K502+L502</f>
        <v>972</v>
      </c>
      <c r="N502" s="10">
        <f t="shared" ref="N502:N503" si="778">H502+L502</f>
        <v>0</v>
      </c>
      <c r="O502" s="9"/>
      <c r="P502" s="9"/>
      <c r="Q502" s="9"/>
      <c r="R502" s="9"/>
      <c r="S502" s="9">
        <f t="shared" ref="S502:S503" si="779">M502+O502+P502+Q502+R502</f>
        <v>972</v>
      </c>
      <c r="T502" s="10">
        <f t="shared" ref="T502:T503" si="780">N502+R502</f>
        <v>0</v>
      </c>
      <c r="U502" s="9"/>
      <c r="V502" s="9"/>
      <c r="W502" s="9"/>
      <c r="X502" s="9"/>
      <c r="Y502" s="9">
        <f t="shared" ref="Y502:Y503" si="781">S502+U502+V502+W502+X502</f>
        <v>972</v>
      </c>
      <c r="Z502" s="10">
        <f t="shared" ref="Z502:Z503" si="782">T502+X502</f>
        <v>0</v>
      </c>
      <c r="AA502" s="87"/>
      <c r="AB502" s="87"/>
      <c r="AC502" s="87"/>
      <c r="AD502" s="87"/>
      <c r="AE502" s="87">
        <f t="shared" ref="AE502:AE503" si="783">Y502+AA502+AB502+AC502+AD502</f>
        <v>972</v>
      </c>
      <c r="AF502" s="88">
        <f t="shared" ref="AF502:AF503" si="784">Z502+AD502</f>
        <v>0</v>
      </c>
      <c r="AG502" s="9"/>
      <c r="AH502" s="9"/>
      <c r="AI502" s="9"/>
      <c r="AJ502" s="9"/>
      <c r="AK502" s="9">
        <f t="shared" ref="AK502:AK503" si="785">AE502+AG502+AH502+AI502+AJ502</f>
        <v>972</v>
      </c>
      <c r="AL502" s="10">
        <f t="shared" ref="AL502:AL503" si="786">AF502+AJ502</f>
        <v>0</v>
      </c>
    </row>
    <row r="503" spans="1:38" ht="21" hidden="1" customHeight="1">
      <c r="A503" s="26" t="s">
        <v>24</v>
      </c>
      <c r="B503" s="27">
        <f t="shared" ref="B503:B528" si="787">B502</f>
        <v>912</v>
      </c>
      <c r="C503" s="27" t="s">
        <v>21</v>
      </c>
      <c r="D503" s="27" t="s">
        <v>22</v>
      </c>
      <c r="E503" s="27" t="s">
        <v>53</v>
      </c>
      <c r="F503" s="9">
        <v>620</v>
      </c>
      <c r="G503" s="9">
        <v>645</v>
      </c>
      <c r="H503" s="9"/>
      <c r="I503" s="9"/>
      <c r="J503" s="9"/>
      <c r="K503" s="9"/>
      <c r="L503" s="9"/>
      <c r="M503" s="9">
        <f t="shared" si="777"/>
        <v>645</v>
      </c>
      <c r="N503" s="10">
        <f t="shared" si="778"/>
        <v>0</v>
      </c>
      <c r="O503" s="9"/>
      <c r="P503" s="9"/>
      <c r="Q503" s="9"/>
      <c r="R503" s="9"/>
      <c r="S503" s="9">
        <f t="shared" si="779"/>
        <v>645</v>
      </c>
      <c r="T503" s="10">
        <f t="shared" si="780"/>
        <v>0</v>
      </c>
      <c r="U503" s="9"/>
      <c r="V503" s="9"/>
      <c r="W503" s="9"/>
      <c r="X503" s="9"/>
      <c r="Y503" s="9">
        <f t="shared" si="781"/>
        <v>645</v>
      </c>
      <c r="Z503" s="10">
        <f t="shared" si="782"/>
        <v>0</v>
      </c>
      <c r="AA503" s="87"/>
      <c r="AB503" s="87"/>
      <c r="AC503" s="87"/>
      <c r="AD503" s="87"/>
      <c r="AE503" s="87">
        <f t="shared" si="783"/>
        <v>645</v>
      </c>
      <c r="AF503" s="88">
        <f t="shared" si="784"/>
        <v>0</v>
      </c>
      <c r="AG503" s="9"/>
      <c r="AH503" s="9"/>
      <c r="AI503" s="9"/>
      <c r="AJ503" s="9"/>
      <c r="AK503" s="9">
        <f t="shared" si="785"/>
        <v>645</v>
      </c>
      <c r="AL503" s="10">
        <f t="shared" si="786"/>
        <v>0</v>
      </c>
    </row>
    <row r="504" spans="1:38" ht="50.4" hidden="1">
      <c r="A504" s="26" t="s">
        <v>212</v>
      </c>
      <c r="B504" s="27">
        <f>B503</f>
        <v>912</v>
      </c>
      <c r="C504" s="27" t="s">
        <v>21</v>
      </c>
      <c r="D504" s="27" t="s">
        <v>22</v>
      </c>
      <c r="E504" s="27" t="s">
        <v>415</v>
      </c>
      <c r="F504" s="9"/>
      <c r="G504" s="9">
        <f t="shared" ref="G504:V506" si="788">G505</f>
        <v>2000</v>
      </c>
      <c r="H504" s="9">
        <f t="shared" si="788"/>
        <v>0</v>
      </c>
      <c r="I504" s="9">
        <f t="shared" si="788"/>
        <v>0</v>
      </c>
      <c r="J504" s="9">
        <f t="shared" si="788"/>
        <v>0</v>
      </c>
      <c r="K504" s="9">
        <f t="shared" si="788"/>
        <v>0</v>
      </c>
      <c r="L504" s="9">
        <f t="shared" si="788"/>
        <v>0</v>
      </c>
      <c r="M504" s="9">
        <f t="shared" si="788"/>
        <v>2000</v>
      </c>
      <c r="N504" s="9">
        <f t="shared" si="788"/>
        <v>0</v>
      </c>
      <c r="O504" s="9">
        <f t="shared" si="788"/>
        <v>0</v>
      </c>
      <c r="P504" s="9">
        <f t="shared" si="788"/>
        <v>0</v>
      </c>
      <c r="Q504" s="9">
        <f t="shared" si="788"/>
        <v>0</v>
      </c>
      <c r="R504" s="9">
        <f t="shared" si="788"/>
        <v>0</v>
      </c>
      <c r="S504" s="9">
        <f t="shared" si="788"/>
        <v>2000</v>
      </c>
      <c r="T504" s="9">
        <f t="shared" si="788"/>
        <v>0</v>
      </c>
      <c r="U504" s="9">
        <f t="shared" si="788"/>
        <v>0</v>
      </c>
      <c r="V504" s="9">
        <f t="shared" si="788"/>
        <v>0</v>
      </c>
      <c r="W504" s="9">
        <f t="shared" ref="U504:AJ506" si="789">W505</f>
        <v>0</v>
      </c>
      <c r="X504" s="9">
        <f t="shared" si="789"/>
        <v>0</v>
      </c>
      <c r="Y504" s="9">
        <f t="shared" si="789"/>
        <v>2000</v>
      </c>
      <c r="Z504" s="9">
        <f t="shared" si="789"/>
        <v>0</v>
      </c>
      <c r="AA504" s="87">
        <f t="shared" si="789"/>
        <v>0</v>
      </c>
      <c r="AB504" s="87">
        <f t="shared" si="789"/>
        <v>0</v>
      </c>
      <c r="AC504" s="87">
        <f t="shared" si="789"/>
        <v>0</v>
      </c>
      <c r="AD504" s="87">
        <f t="shared" si="789"/>
        <v>0</v>
      </c>
      <c r="AE504" s="87">
        <f t="shared" si="789"/>
        <v>2000</v>
      </c>
      <c r="AF504" s="87">
        <f t="shared" si="789"/>
        <v>0</v>
      </c>
      <c r="AG504" s="9">
        <f t="shared" si="789"/>
        <v>0</v>
      </c>
      <c r="AH504" s="9">
        <f t="shared" si="789"/>
        <v>0</v>
      </c>
      <c r="AI504" s="9">
        <f t="shared" si="789"/>
        <v>0</v>
      </c>
      <c r="AJ504" s="9">
        <f t="shared" si="789"/>
        <v>0</v>
      </c>
      <c r="AK504" s="9">
        <f t="shared" ref="AG504:AL506" si="790">AK505</f>
        <v>2000</v>
      </c>
      <c r="AL504" s="9">
        <f t="shared" si="790"/>
        <v>0</v>
      </c>
    </row>
    <row r="505" spans="1:38" ht="20.25" hidden="1" customHeight="1">
      <c r="A505" s="26" t="s">
        <v>416</v>
      </c>
      <c r="B505" s="27">
        <f t="shared" si="787"/>
        <v>912</v>
      </c>
      <c r="C505" s="27" t="s">
        <v>21</v>
      </c>
      <c r="D505" s="27" t="s">
        <v>22</v>
      </c>
      <c r="E505" s="27" t="s">
        <v>414</v>
      </c>
      <c r="F505" s="9"/>
      <c r="G505" s="9">
        <f t="shared" si="788"/>
        <v>2000</v>
      </c>
      <c r="H505" s="9">
        <f t="shared" si="788"/>
        <v>0</v>
      </c>
      <c r="I505" s="9">
        <f t="shared" si="788"/>
        <v>0</v>
      </c>
      <c r="J505" s="9">
        <f t="shared" si="788"/>
        <v>0</v>
      </c>
      <c r="K505" s="9">
        <f t="shared" si="788"/>
        <v>0</v>
      </c>
      <c r="L505" s="9">
        <f t="shared" si="788"/>
        <v>0</v>
      </c>
      <c r="M505" s="9">
        <f t="shared" si="788"/>
        <v>2000</v>
      </c>
      <c r="N505" s="9">
        <f t="shared" si="788"/>
        <v>0</v>
      </c>
      <c r="O505" s="9">
        <f t="shared" si="788"/>
        <v>0</v>
      </c>
      <c r="P505" s="9">
        <f t="shared" si="788"/>
        <v>0</v>
      </c>
      <c r="Q505" s="9">
        <f t="shared" si="788"/>
        <v>0</v>
      </c>
      <c r="R505" s="9">
        <f t="shared" si="788"/>
        <v>0</v>
      </c>
      <c r="S505" s="9">
        <f t="shared" si="788"/>
        <v>2000</v>
      </c>
      <c r="T505" s="9">
        <f t="shared" si="788"/>
        <v>0</v>
      </c>
      <c r="U505" s="9">
        <f t="shared" si="789"/>
        <v>0</v>
      </c>
      <c r="V505" s="9">
        <f t="shared" si="789"/>
        <v>0</v>
      </c>
      <c r="W505" s="9">
        <f t="shared" si="789"/>
        <v>0</v>
      </c>
      <c r="X505" s="9">
        <f t="shared" si="789"/>
        <v>0</v>
      </c>
      <c r="Y505" s="9">
        <f t="shared" si="789"/>
        <v>2000</v>
      </c>
      <c r="Z505" s="9">
        <f t="shared" si="789"/>
        <v>0</v>
      </c>
      <c r="AA505" s="87">
        <f t="shared" si="789"/>
        <v>0</v>
      </c>
      <c r="AB505" s="87">
        <f t="shared" si="789"/>
        <v>0</v>
      </c>
      <c r="AC505" s="87">
        <f t="shared" si="789"/>
        <v>0</v>
      </c>
      <c r="AD505" s="87">
        <f t="shared" si="789"/>
        <v>0</v>
      </c>
      <c r="AE505" s="87">
        <f t="shared" si="789"/>
        <v>2000</v>
      </c>
      <c r="AF505" s="87">
        <f t="shared" si="789"/>
        <v>0</v>
      </c>
      <c r="AG505" s="9">
        <f t="shared" si="790"/>
        <v>0</v>
      </c>
      <c r="AH505" s="9">
        <f t="shared" si="790"/>
        <v>0</v>
      </c>
      <c r="AI505" s="9">
        <f t="shared" si="790"/>
        <v>0</v>
      </c>
      <c r="AJ505" s="9">
        <f t="shared" si="790"/>
        <v>0</v>
      </c>
      <c r="AK505" s="9">
        <f t="shared" si="790"/>
        <v>2000</v>
      </c>
      <c r="AL505" s="9">
        <f t="shared" si="790"/>
        <v>0</v>
      </c>
    </row>
    <row r="506" spans="1:38" ht="20.25" hidden="1" customHeight="1">
      <c r="A506" s="29" t="s">
        <v>66</v>
      </c>
      <c r="B506" s="27">
        <f t="shared" si="787"/>
        <v>912</v>
      </c>
      <c r="C506" s="27" t="s">
        <v>21</v>
      </c>
      <c r="D506" s="27" t="s">
        <v>22</v>
      </c>
      <c r="E506" s="27" t="s">
        <v>414</v>
      </c>
      <c r="F506" s="9">
        <v>800</v>
      </c>
      <c r="G506" s="9">
        <f t="shared" si="788"/>
        <v>2000</v>
      </c>
      <c r="H506" s="9">
        <f t="shared" si="788"/>
        <v>0</v>
      </c>
      <c r="I506" s="9">
        <f t="shared" si="788"/>
        <v>0</v>
      </c>
      <c r="J506" s="9">
        <f t="shared" si="788"/>
        <v>0</v>
      </c>
      <c r="K506" s="9">
        <f t="shared" si="788"/>
        <v>0</v>
      </c>
      <c r="L506" s="9">
        <f t="shared" si="788"/>
        <v>0</v>
      </c>
      <c r="M506" s="9">
        <f t="shared" si="788"/>
        <v>2000</v>
      </c>
      <c r="N506" s="9">
        <f t="shared" si="788"/>
        <v>0</v>
      </c>
      <c r="O506" s="9">
        <f t="shared" si="788"/>
        <v>0</v>
      </c>
      <c r="P506" s="9">
        <f t="shared" si="788"/>
        <v>0</v>
      </c>
      <c r="Q506" s="9">
        <f t="shared" si="788"/>
        <v>0</v>
      </c>
      <c r="R506" s="9">
        <f t="shared" si="788"/>
        <v>0</v>
      </c>
      <c r="S506" s="9">
        <f t="shared" si="788"/>
        <v>2000</v>
      </c>
      <c r="T506" s="9">
        <f t="shared" si="788"/>
        <v>0</v>
      </c>
      <c r="U506" s="9">
        <f t="shared" si="789"/>
        <v>0</v>
      </c>
      <c r="V506" s="9">
        <f t="shared" si="789"/>
        <v>0</v>
      </c>
      <c r="W506" s="9">
        <f t="shared" si="789"/>
        <v>0</v>
      </c>
      <c r="X506" s="9">
        <f t="shared" si="789"/>
        <v>0</v>
      </c>
      <c r="Y506" s="9">
        <f t="shared" si="789"/>
        <v>2000</v>
      </c>
      <c r="Z506" s="9">
        <f t="shared" si="789"/>
        <v>0</v>
      </c>
      <c r="AA506" s="87">
        <f t="shared" si="789"/>
        <v>0</v>
      </c>
      <c r="AB506" s="87">
        <f t="shared" si="789"/>
        <v>0</v>
      </c>
      <c r="AC506" s="87">
        <f t="shared" si="789"/>
        <v>0</v>
      </c>
      <c r="AD506" s="87">
        <f t="shared" si="789"/>
        <v>0</v>
      </c>
      <c r="AE506" s="87">
        <f t="shared" si="789"/>
        <v>2000</v>
      </c>
      <c r="AF506" s="87">
        <f t="shared" si="789"/>
        <v>0</v>
      </c>
      <c r="AG506" s="9">
        <f t="shared" si="790"/>
        <v>0</v>
      </c>
      <c r="AH506" s="9">
        <f t="shared" si="790"/>
        <v>0</v>
      </c>
      <c r="AI506" s="9">
        <f t="shared" si="790"/>
        <v>0</v>
      </c>
      <c r="AJ506" s="9">
        <f t="shared" si="790"/>
        <v>0</v>
      </c>
      <c r="AK506" s="9">
        <f t="shared" si="790"/>
        <v>2000</v>
      </c>
      <c r="AL506" s="9">
        <f t="shared" si="790"/>
        <v>0</v>
      </c>
    </row>
    <row r="507" spans="1:38" ht="53.25" hidden="1" customHeight="1">
      <c r="A507" s="26" t="s">
        <v>413</v>
      </c>
      <c r="B507" s="27">
        <f t="shared" si="787"/>
        <v>912</v>
      </c>
      <c r="C507" s="27" t="s">
        <v>21</v>
      </c>
      <c r="D507" s="27" t="s">
        <v>22</v>
      </c>
      <c r="E507" s="27" t="s">
        <v>414</v>
      </c>
      <c r="F507" s="9">
        <v>810</v>
      </c>
      <c r="G507" s="9">
        <v>2000</v>
      </c>
      <c r="H507" s="9"/>
      <c r="I507" s="9"/>
      <c r="J507" s="9"/>
      <c r="K507" s="9"/>
      <c r="L507" s="9"/>
      <c r="M507" s="9">
        <f>G507+I507+J507+K507+L507</f>
        <v>2000</v>
      </c>
      <c r="N507" s="10">
        <f>H507+L507</f>
        <v>0</v>
      </c>
      <c r="O507" s="9"/>
      <c r="P507" s="9"/>
      <c r="Q507" s="9"/>
      <c r="R507" s="9"/>
      <c r="S507" s="9">
        <f>M507+O507+P507+Q507+R507</f>
        <v>2000</v>
      </c>
      <c r="T507" s="10">
        <f>N507+R507</f>
        <v>0</v>
      </c>
      <c r="U507" s="9"/>
      <c r="V507" s="9"/>
      <c r="W507" s="9"/>
      <c r="X507" s="9"/>
      <c r="Y507" s="9">
        <f>S507+U507+V507+W507+X507</f>
        <v>2000</v>
      </c>
      <c r="Z507" s="10">
        <f>T507+X507</f>
        <v>0</v>
      </c>
      <c r="AA507" s="87"/>
      <c r="AB507" s="87"/>
      <c r="AC507" s="87"/>
      <c r="AD507" s="87"/>
      <c r="AE507" s="87">
        <f>Y507+AA507+AB507+AC507+AD507</f>
        <v>2000</v>
      </c>
      <c r="AF507" s="88">
        <f>Z507+AD507</f>
        <v>0</v>
      </c>
      <c r="AG507" s="9"/>
      <c r="AH507" s="9"/>
      <c r="AI507" s="9"/>
      <c r="AJ507" s="9"/>
      <c r="AK507" s="9">
        <f>AE507+AG507+AH507+AI507+AJ507</f>
        <v>2000</v>
      </c>
      <c r="AL507" s="10">
        <f>AF507+AJ507</f>
        <v>0</v>
      </c>
    </row>
    <row r="508" spans="1:38" ht="33.6" hidden="1">
      <c r="A508" s="75" t="s">
        <v>401</v>
      </c>
      <c r="B508" s="27">
        <f>B503</f>
        <v>912</v>
      </c>
      <c r="C508" s="27" t="s">
        <v>21</v>
      </c>
      <c r="D508" s="27" t="s">
        <v>22</v>
      </c>
      <c r="E508" s="27" t="s">
        <v>404</v>
      </c>
      <c r="F508" s="9"/>
      <c r="G508" s="9">
        <f>G509</f>
        <v>97532</v>
      </c>
      <c r="H508" s="9">
        <f>H509</f>
        <v>97532</v>
      </c>
      <c r="I508" s="9">
        <f t="shared" ref="I508:X509" si="791">I509</f>
        <v>0</v>
      </c>
      <c r="J508" s="9">
        <f t="shared" si="791"/>
        <v>0</v>
      </c>
      <c r="K508" s="9">
        <f t="shared" si="791"/>
        <v>0</v>
      </c>
      <c r="L508" s="9">
        <f t="shared" si="791"/>
        <v>0</v>
      </c>
      <c r="M508" s="9">
        <f t="shared" si="791"/>
        <v>97532</v>
      </c>
      <c r="N508" s="9">
        <f t="shared" si="791"/>
        <v>97532</v>
      </c>
      <c r="O508" s="9">
        <f t="shared" si="791"/>
        <v>0</v>
      </c>
      <c r="P508" s="9">
        <f t="shared" si="791"/>
        <v>0</v>
      </c>
      <c r="Q508" s="9">
        <f t="shared" si="791"/>
        <v>0</v>
      </c>
      <c r="R508" s="9">
        <f t="shared" si="791"/>
        <v>-97532</v>
      </c>
      <c r="S508" s="9">
        <f t="shared" si="791"/>
        <v>0</v>
      </c>
      <c r="T508" s="9">
        <f t="shared" si="791"/>
        <v>0</v>
      </c>
      <c r="U508" s="9">
        <f t="shared" si="791"/>
        <v>0</v>
      </c>
      <c r="V508" s="9">
        <f t="shared" si="791"/>
        <v>0</v>
      </c>
      <c r="W508" s="9">
        <f t="shared" si="791"/>
        <v>0</v>
      </c>
      <c r="X508" s="9">
        <f t="shared" si="791"/>
        <v>0</v>
      </c>
      <c r="Y508" s="9">
        <f t="shared" ref="U508:AJ509" si="792">Y509</f>
        <v>0</v>
      </c>
      <c r="Z508" s="9">
        <f t="shared" si="792"/>
        <v>0</v>
      </c>
      <c r="AA508" s="87">
        <f t="shared" si="792"/>
        <v>0</v>
      </c>
      <c r="AB508" s="87">
        <f t="shared" si="792"/>
        <v>0</v>
      </c>
      <c r="AC508" s="87">
        <f t="shared" si="792"/>
        <v>0</v>
      </c>
      <c r="AD508" s="87">
        <f t="shared" si="792"/>
        <v>0</v>
      </c>
      <c r="AE508" s="87">
        <f t="shared" si="792"/>
        <v>0</v>
      </c>
      <c r="AF508" s="87">
        <f t="shared" si="792"/>
        <v>0</v>
      </c>
      <c r="AG508" s="9">
        <f t="shared" si="792"/>
        <v>0</v>
      </c>
      <c r="AH508" s="9">
        <f t="shared" si="792"/>
        <v>0</v>
      </c>
      <c r="AI508" s="9">
        <f t="shared" si="792"/>
        <v>0</v>
      </c>
      <c r="AJ508" s="9">
        <f t="shared" si="792"/>
        <v>0</v>
      </c>
      <c r="AK508" s="9">
        <f t="shared" ref="AG508:AL509" si="793">AK509</f>
        <v>0</v>
      </c>
      <c r="AL508" s="9">
        <f t="shared" si="793"/>
        <v>0</v>
      </c>
    </row>
    <row r="509" spans="1:38" ht="33.6" hidden="1">
      <c r="A509" s="39" t="s">
        <v>402</v>
      </c>
      <c r="B509" s="27">
        <f t="shared" si="787"/>
        <v>912</v>
      </c>
      <c r="C509" s="27" t="s">
        <v>21</v>
      </c>
      <c r="D509" s="27" t="s">
        <v>22</v>
      </c>
      <c r="E509" s="27" t="s">
        <v>422</v>
      </c>
      <c r="F509" s="9"/>
      <c r="G509" s="9">
        <f>G510</f>
        <v>97532</v>
      </c>
      <c r="H509" s="9">
        <f>H510</f>
        <v>97532</v>
      </c>
      <c r="I509" s="9">
        <f t="shared" si="791"/>
        <v>0</v>
      </c>
      <c r="J509" s="9">
        <f t="shared" si="791"/>
        <v>0</v>
      </c>
      <c r="K509" s="9">
        <f t="shared" si="791"/>
        <v>0</v>
      </c>
      <c r="L509" s="9">
        <f t="shared" si="791"/>
        <v>0</v>
      </c>
      <c r="M509" s="9">
        <f t="shared" si="791"/>
        <v>97532</v>
      </c>
      <c r="N509" s="9">
        <f t="shared" si="791"/>
        <v>97532</v>
      </c>
      <c r="O509" s="9">
        <f t="shared" si="791"/>
        <v>0</v>
      </c>
      <c r="P509" s="9">
        <f t="shared" si="791"/>
        <v>0</v>
      </c>
      <c r="Q509" s="9">
        <f t="shared" si="791"/>
        <v>0</v>
      </c>
      <c r="R509" s="9">
        <f t="shared" si="791"/>
        <v>-97532</v>
      </c>
      <c r="S509" s="9">
        <f t="shared" si="791"/>
        <v>0</v>
      </c>
      <c r="T509" s="9">
        <f t="shared" si="791"/>
        <v>0</v>
      </c>
      <c r="U509" s="9">
        <f t="shared" si="792"/>
        <v>0</v>
      </c>
      <c r="V509" s="9">
        <f t="shared" si="792"/>
        <v>0</v>
      </c>
      <c r="W509" s="9">
        <f t="shared" si="792"/>
        <v>0</v>
      </c>
      <c r="X509" s="9">
        <f t="shared" si="792"/>
        <v>0</v>
      </c>
      <c r="Y509" s="9">
        <f t="shared" si="792"/>
        <v>0</v>
      </c>
      <c r="Z509" s="9">
        <f t="shared" si="792"/>
        <v>0</v>
      </c>
      <c r="AA509" s="87">
        <f t="shared" si="792"/>
        <v>0</v>
      </c>
      <c r="AB509" s="87">
        <f t="shared" si="792"/>
        <v>0</v>
      </c>
      <c r="AC509" s="87">
        <f t="shared" si="792"/>
        <v>0</v>
      </c>
      <c r="AD509" s="87">
        <f t="shared" si="792"/>
        <v>0</v>
      </c>
      <c r="AE509" s="87">
        <f t="shared" si="792"/>
        <v>0</v>
      </c>
      <c r="AF509" s="87">
        <f t="shared" si="792"/>
        <v>0</v>
      </c>
      <c r="AG509" s="9">
        <f t="shared" si="793"/>
        <v>0</v>
      </c>
      <c r="AH509" s="9">
        <f t="shared" si="793"/>
        <v>0</v>
      </c>
      <c r="AI509" s="9">
        <f t="shared" si="793"/>
        <v>0</v>
      </c>
      <c r="AJ509" s="9">
        <f t="shared" si="793"/>
        <v>0</v>
      </c>
      <c r="AK509" s="9">
        <f t="shared" si="793"/>
        <v>0</v>
      </c>
      <c r="AL509" s="9">
        <f t="shared" si="793"/>
        <v>0</v>
      </c>
    </row>
    <row r="510" spans="1:38" ht="33.6" hidden="1">
      <c r="A510" s="75" t="s">
        <v>12</v>
      </c>
      <c r="B510" s="27">
        <f t="shared" si="787"/>
        <v>912</v>
      </c>
      <c r="C510" s="27" t="s">
        <v>21</v>
      </c>
      <c r="D510" s="27" t="s">
        <v>22</v>
      </c>
      <c r="E510" s="27" t="s">
        <v>422</v>
      </c>
      <c r="F510" s="27" t="s">
        <v>13</v>
      </c>
      <c r="G510" s="9">
        <f t="shared" ref="G510:H510" si="794">G511+G512</f>
        <v>97532</v>
      </c>
      <c r="H510" s="9">
        <f t="shared" si="794"/>
        <v>97532</v>
      </c>
      <c r="I510" s="9">
        <f t="shared" ref="I510:N510" si="795">I511+I512</f>
        <v>0</v>
      </c>
      <c r="J510" s="9">
        <f t="shared" si="795"/>
        <v>0</v>
      </c>
      <c r="K510" s="9">
        <f t="shared" si="795"/>
        <v>0</v>
      </c>
      <c r="L510" s="9">
        <f t="shared" si="795"/>
        <v>0</v>
      </c>
      <c r="M510" s="9">
        <f t="shared" si="795"/>
        <v>97532</v>
      </c>
      <c r="N510" s="9">
        <f t="shared" si="795"/>
        <v>97532</v>
      </c>
      <c r="O510" s="9">
        <f t="shared" ref="O510:T510" si="796">O511+O512</f>
        <v>0</v>
      </c>
      <c r="P510" s="9">
        <f t="shared" si="796"/>
        <v>0</v>
      </c>
      <c r="Q510" s="9">
        <f t="shared" si="796"/>
        <v>0</v>
      </c>
      <c r="R510" s="9">
        <f t="shared" si="796"/>
        <v>-97532</v>
      </c>
      <c r="S510" s="9">
        <f t="shared" si="796"/>
        <v>0</v>
      </c>
      <c r="T510" s="9">
        <f t="shared" si="796"/>
        <v>0</v>
      </c>
      <c r="U510" s="9">
        <f t="shared" ref="U510:Z510" si="797">U511+U512</f>
        <v>0</v>
      </c>
      <c r="V510" s="9">
        <f t="shared" si="797"/>
        <v>0</v>
      </c>
      <c r="W510" s="9">
        <f t="shared" si="797"/>
        <v>0</v>
      </c>
      <c r="X510" s="9">
        <f t="shared" si="797"/>
        <v>0</v>
      </c>
      <c r="Y510" s="9">
        <f t="shared" si="797"/>
        <v>0</v>
      </c>
      <c r="Z510" s="9">
        <f t="shared" si="797"/>
        <v>0</v>
      </c>
      <c r="AA510" s="87">
        <f t="shared" ref="AA510:AF510" si="798">AA511+AA512</f>
        <v>0</v>
      </c>
      <c r="AB510" s="87">
        <f t="shared" si="798"/>
        <v>0</v>
      </c>
      <c r="AC510" s="87">
        <f t="shared" si="798"/>
        <v>0</v>
      </c>
      <c r="AD510" s="87">
        <f t="shared" si="798"/>
        <v>0</v>
      </c>
      <c r="AE510" s="87">
        <f t="shared" si="798"/>
        <v>0</v>
      </c>
      <c r="AF510" s="87">
        <f t="shared" si="798"/>
        <v>0</v>
      </c>
      <c r="AG510" s="9">
        <f t="shared" ref="AG510:AL510" si="799">AG511+AG512</f>
        <v>0</v>
      </c>
      <c r="AH510" s="9">
        <f t="shared" si="799"/>
        <v>0</v>
      </c>
      <c r="AI510" s="9">
        <f t="shared" si="799"/>
        <v>0</v>
      </c>
      <c r="AJ510" s="9">
        <f t="shared" si="799"/>
        <v>0</v>
      </c>
      <c r="AK510" s="9">
        <f t="shared" si="799"/>
        <v>0</v>
      </c>
      <c r="AL510" s="9">
        <f t="shared" si="799"/>
        <v>0</v>
      </c>
    </row>
    <row r="511" spans="1:38" ht="18.75" hidden="1" customHeight="1">
      <c r="A511" s="29" t="s">
        <v>14</v>
      </c>
      <c r="B511" s="27">
        <f t="shared" si="787"/>
        <v>912</v>
      </c>
      <c r="C511" s="27" t="s">
        <v>21</v>
      </c>
      <c r="D511" s="27" t="s">
        <v>22</v>
      </c>
      <c r="E511" s="27" t="s">
        <v>422</v>
      </c>
      <c r="F511" s="27" t="s">
        <v>35</v>
      </c>
      <c r="G511" s="9">
        <v>67841</v>
      </c>
      <c r="H511" s="9">
        <v>67841</v>
      </c>
      <c r="I511" s="9"/>
      <c r="J511" s="9"/>
      <c r="K511" s="9"/>
      <c r="L511" s="9"/>
      <c r="M511" s="9">
        <f t="shared" ref="M511:M512" si="800">G511+I511+J511+K511+L511</f>
        <v>67841</v>
      </c>
      <c r="N511" s="9">
        <f t="shared" ref="N511:N512" si="801">H511+L511</f>
        <v>67841</v>
      </c>
      <c r="O511" s="9"/>
      <c r="P511" s="9"/>
      <c r="Q511" s="9"/>
      <c r="R511" s="9">
        <v>-67841</v>
      </c>
      <c r="S511" s="9">
        <f t="shared" ref="S511:S512" si="802">M511+O511+P511+Q511+R511</f>
        <v>0</v>
      </c>
      <c r="T511" s="9">
        <f t="shared" ref="T511:T512" si="803">N511+R511</f>
        <v>0</v>
      </c>
      <c r="U511" s="9"/>
      <c r="V511" s="9"/>
      <c r="W511" s="9"/>
      <c r="X511" s="9"/>
      <c r="Y511" s="9">
        <f t="shared" ref="Y511:Y512" si="804">S511+U511+V511+W511+X511</f>
        <v>0</v>
      </c>
      <c r="Z511" s="9">
        <f t="shared" ref="Z511:Z512" si="805">T511+X511</f>
        <v>0</v>
      </c>
      <c r="AA511" s="87"/>
      <c r="AB511" s="87"/>
      <c r="AC511" s="87"/>
      <c r="AD511" s="87"/>
      <c r="AE511" s="87">
        <f t="shared" ref="AE511:AE512" si="806">Y511+AA511+AB511+AC511+AD511</f>
        <v>0</v>
      </c>
      <c r="AF511" s="87">
        <f t="shared" ref="AF511:AF512" si="807">Z511+AD511</f>
        <v>0</v>
      </c>
      <c r="AG511" s="9"/>
      <c r="AH511" s="9"/>
      <c r="AI511" s="9"/>
      <c r="AJ511" s="9"/>
      <c r="AK511" s="9">
        <f t="shared" ref="AK511:AK512" si="808">AE511+AG511+AH511+AI511+AJ511</f>
        <v>0</v>
      </c>
      <c r="AL511" s="9">
        <f t="shared" ref="AL511:AL512" si="809">AF511+AJ511</f>
        <v>0</v>
      </c>
    </row>
    <row r="512" spans="1:38" ht="21.75" hidden="1" customHeight="1">
      <c r="A512" s="26" t="s">
        <v>24</v>
      </c>
      <c r="B512" s="27">
        <f t="shared" si="787"/>
        <v>912</v>
      </c>
      <c r="C512" s="27" t="s">
        <v>21</v>
      </c>
      <c r="D512" s="27" t="s">
        <v>22</v>
      </c>
      <c r="E512" s="27" t="s">
        <v>422</v>
      </c>
      <c r="F512" s="27" t="s">
        <v>36</v>
      </c>
      <c r="G512" s="9">
        <v>29691</v>
      </c>
      <c r="H512" s="9">
        <v>29691</v>
      </c>
      <c r="I512" s="9"/>
      <c r="J512" s="9"/>
      <c r="K512" s="9"/>
      <c r="L512" s="9"/>
      <c r="M512" s="9">
        <f t="shared" si="800"/>
        <v>29691</v>
      </c>
      <c r="N512" s="9">
        <f t="shared" si="801"/>
        <v>29691</v>
      </c>
      <c r="O512" s="9"/>
      <c r="P512" s="9"/>
      <c r="Q512" s="9"/>
      <c r="R512" s="9">
        <v>-29691</v>
      </c>
      <c r="S512" s="9">
        <f t="shared" si="802"/>
        <v>0</v>
      </c>
      <c r="T512" s="9">
        <f t="shared" si="803"/>
        <v>0</v>
      </c>
      <c r="U512" s="9"/>
      <c r="V512" s="9"/>
      <c r="W512" s="9"/>
      <c r="X512" s="9"/>
      <c r="Y512" s="9">
        <f t="shared" si="804"/>
        <v>0</v>
      </c>
      <c r="Z512" s="9">
        <f t="shared" si="805"/>
        <v>0</v>
      </c>
      <c r="AA512" s="87"/>
      <c r="AB512" s="87"/>
      <c r="AC512" s="87"/>
      <c r="AD512" s="87"/>
      <c r="AE512" s="87">
        <f t="shared" si="806"/>
        <v>0</v>
      </c>
      <c r="AF512" s="87">
        <f t="shared" si="807"/>
        <v>0</v>
      </c>
      <c r="AG512" s="9"/>
      <c r="AH512" s="9"/>
      <c r="AI512" s="9"/>
      <c r="AJ512" s="9"/>
      <c r="AK512" s="9">
        <f t="shared" si="808"/>
        <v>0</v>
      </c>
      <c r="AL512" s="9">
        <f t="shared" si="809"/>
        <v>0</v>
      </c>
    </row>
    <row r="513" spans="1:38" ht="33.6" hidden="1">
      <c r="A513" s="75" t="s">
        <v>401</v>
      </c>
      <c r="B513" s="27">
        <f>B508</f>
        <v>912</v>
      </c>
      <c r="C513" s="27" t="s">
        <v>21</v>
      </c>
      <c r="D513" s="27" t="s">
        <v>22</v>
      </c>
      <c r="E513" s="27" t="s">
        <v>654</v>
      </c>
      <c r="F513" s="9"/>
      <c r="G513" s="9"/>
      <c r="H513" s="9"/>
      <c r="I513" s="9"/>
      <c r="J513" s="9"/>
      <c r="K513" s="9"/>
      <c r="L513" s="9"/>
      <c r="M513" s="9"/>
      <c r="N513" s="9"/>
      <c r="O513" s="9">
        <f>O514</f>
        <v>0</v>
      </c>
      <c r="P513" s="9">
        <f t="shared" ref="P513:AE514" si="810">P514</f>
        <v>0</v>
      </c>
      <c r="Q513" s="9">
        <f t="shared" si="810"/>
        <v>0</v>
      </c>
      <c r="R513" s="9">
        <f t="shared" si="810"/>
        <v>97532</v>
      </c>
      <c r="S513" s="9">
        <f t="shared" si="810"/>
        <v>97532</v>
      </c>
      <c r="T513" s="9">
        <f t="shared" si="810"/>
        <v>97532</v>
      </c>
      <c r="U513" s="9">
        <f>U514</f>
        <v>0</v>
      </c>
      <c r="V513" s="9">
        <f t="shared" si="810"/>
        <v>0</v>
      </c>
      <c r="W513" s="9">
        <f t="shared" si="810"/>
        <v>0</v>
      </c>
      <c r="X513" s="9">
        <f t="shared" si="810"/>
        <v>0</v>
      </c>
      <c r="Y513" s="9">
        <f t="shared" si="810"/>
        <v>97532</v>
      </c>
      <c r="Z513" s="9">
        <f t="shared" si="810"/>
        <v>97532</v>
      </c>
      <c r="AA513" s="87">
        <f>AA514</f>
        <v>0</v>
      </c>
      <c r="AB513" s="87">
        <f t="shared" si="810"/>
        <v>0</v>
      </c>
      <c r="AC513" s="87">
        <f t="shared" si="810"/>
        <v>0</v>
      </c>
      <c r="AD513" s="87">
        <f t="shared" si="810"/>
        <v>0</v>
      </c>
      <c r="AE513" s="87">
        <f t="shared" si="810"/>
        <v>97532</v>
      </c>
      <c r="AF513" s="87">
        <f t="shared" ref="AB513:AF514" si="811">AF514</f>
        <v>97532</v>
      </c>
      <c r="AG513" s="9">
        <f>AG514</f>
        <v>0</v>
      </c>
      <c r="AH513" s="9">
        <f t="shared" ref="AH513:AL514" si="812">AH514</f>
        <v>0</v>
      </c>
      <c r="AI513" s="9">
        <f t="shared" si="812"/>
        <v>0</v>
      </c>
      <c r="AJ513" s="9">
        <f t="shared" si="812"/>
        <v>0</v>
      </c>
      <c r="AK513" s="9">
        <f t="shared" si="812"/>
        <v>97532</v>
      </c>
      <c r="AL513" s="9">
        <f t="shared" si="812"/>
        <v>97532</v>
      </c>
    </row>
    <row r="514" spans="1:38" ht="33.6" hidden="1">
      <c r="A514" s="39" t="s">
        <v>402</v>
      </c>
      <c r="B514" s="27">
        <f t="shared" si="787"/>
        <v>912</v>
      </c>
      <c r="C514" s="27" t="s">
        <v>21</v>
      </c>
      <c r="D514" s="27" t="s">
        <v>22</v>
      </c>
      <c r="E514" s="27" t="s">
        <v>655</v>
      </c>
      <c r="F514" s="9"/>
      <c r="G514" s="9"/>
      <c r="H514" s="9"/>
      <c r="I514" s="9"/>
      <c r="J514" s="9"/>
      <c r="K514" s="9"/>
      <c r="L514" s="9"/>
      <c r="M514" s="9"/>
      <c r="N514" s="9"/>
      <c r="O514" s="9">
        <f>O515</f>
        <v>0</v>
      </c>
      <c r="P514" s="9">
        <f t="shared" si="810"/>
        <v>0</v>
      </c>
      <c r="Q514" s="9">
        <f t="shared" si="810"/>
        <v>0</v>
      </c>
      <c r="R514" s="9">
        <f t="shared" si="810"/>
        <v>97532</v>
      </c>
      <c r="S514" s="9">
        <f t="shared" si="810"/>
        <v>97532</v>
      </c>
      <c r="T514" s="9">
        <f t="shared" si="810"/>
        <v>97532</v>
      </c>
      <c r="U514" s="9">
        <f>U515</f>
        <v>0</v>
      </c>
      <c r="V514" s="9">
        <f t="shared" si="810"/>
        <v>0</v>
      </c>
      <c r="W514" s="9">
        <f t="shared" si="810"/>
        <v>0</v>
      </c>
      <c r="X514" s="9">
        <f t="shared" si="810"/>
        <v>0</v>
      </c>
      <c r="Y514" s="9">
        <f t="shared" si="810"/>
        <v>97532</v>
      </c>
      <c r="Z514" s="9">
        <f t="shared" si="810"/>
        <v>97532</v>
      </c>
      <c r="AA514" s="87">
        <f>AA515</f>
        <v>0</v>
      </c>
      <c r="AB514" s="87">
        <f t="shared" si="811"/>
        <v>0</v>
      </c>
      <c r="AC514" s="87">
        <f t="shared" si="811"/>
        <v>0</v>
      </c>
      <c r="AD514" s="87">
        <f t="shared" si="811"/>
        <v>0</v>
      </c>
      <c r="AE514" s="87">
        <f t="shared" si="811"/>
        <v>97532</v>
      </c>
      <c r="AF514" s="87">
        <f t="shared" si="811"/>
        <v>97532</v>
      </c>
      <c r="AG514" s="9">
        <f>AG515</f>
        <v>0</v>
      </c>
      <c r="AH514" s="9">
        <f t="shared" si="812"/>
        <v>0</v>
      </c>
      <c r="AI514" s="9">
        <f t="shared" si="812"/>
        <v>0</v>
      </c>
      <c r="AJ514" s="9">
        <f t="shared" si="812"/>
        <v>0</v>
      </c>
      <c r="AK514" s="9">
        <f t="shared" si="812"/>
        <v>97532</v>
      </c>
      <c r="AL514" s="9">
        <f t="shared" si="812"/>
        <v>97532</v>
      </c>
    </row>
    <row r="515" spans="1:38" ht="33.6" hidden="1">
      <c r="A515" s="75" t="s">
        <v>12</v>
      </c>
      <c r="B515" s="27">
        <f t="shared" si="787"/>
        <v>912</v>
      </c>
      <c r="C515" s="27" t="s">
        <v>21</v>
      </c>
      <c r="D515" s="27" t="s">
        <v>22</v>
      </c>
      <c r="E515" s="27" t="s">
        <v>655</v>
      </c>
      <c r="F515" s="27" t="s">
        <v>13</v>
      </c>
      <c r="G515" s="9"/>
      <c r="H515" s="9"/>
      <c r="I515" s="9"/>
      <c r="J515" s="9"/>
      <c r="K515" s="9"/>
      <c r="L515" s="9"/>
      <c r="M515" s="9"/>
      <c r="N515" s="9"/>
      <c r="O515" s="9">
        <f>O516+O517</f>
        <v>0</v>
      </c>
      <c r="P515" s="9">
        <f t="shared" ref="P515:T515" si="813">P516+P517</f>
        <v>0</v>
      </c>
      <c r="Q515" s="9">
        <f t="shared" si="813"/>
        <v>0</v>
      </c>
      <c r="R515" s="9">
        <f t="shared" si="813"/>
        <v>97532</v>
      </c>
      <c r="S515" s="9">
        <f t="shared" si="813"/>
        <v>97532</v>
      </c>
      <c r="T515" s="9">
        <f t="shared" si="813"/>
        <v>97532</v>
      </c>
      <c r="U515" s="9">
        <f>U516+U517</f>
        <v>0</v>
      </c>
      <c r="V515" s="9">
        <f t="shared" ref="V515:Z515" si="814">V516+V517</f>
        <v>0</v>
      </c>
      <c r="W515" s="9">
        <f t="shared" si="814"/>
        <v>0</v>
      </c>
      <c r="X515" s="9">
        <f t="shared" si="814"/>
        <v>0</v>
      </c>
      <c r="Y515" s="9">
        <f t="shared" si="814"/>
        <v>97532</v>
      </c>
      <c r="Z515" s="9">
        <f t="shared" si="814"/>
        <v>97532</v>
      </c>
      <c r="AA515" s="87">
        <f>AA516+AA517</f>
        <v>0</v>
      </c>
      <c r="AB515" s="87">
        <f t="shared" ref="AB515:AF515" si="815">AB516+AB517</f>
        <v>0</v>
      </c>
      <c r="AC515" s="87">
        <f t="shared" si="815"/>
        <v>0</v>
      </c>
      <c r="AD515" s="87">
        <f t="shared" si="815"/>
        <v>0</v>
      </c>
      <c r="AE515" s="87">
        <f t="shared" si="815"/>
        <v>97532</v>
      </c>
      <c r="AF515" s="87">
        <f t="shared" si="815"/>
        <v>97532</v>
      </c>
      <c r="AG515" s="9">
        <f>AG516+AG517</f>
        <v>0</v>
      </c>
      <c r="AH515" s="9">
        <f t="shared" ref="AH515:AL515" si="816">AH516+AH517</f>
        <v>0</v>
      </c>
      <c r="AI515" s="9">
        <f t="shared" si="816"/>
        <v>0</v>
      </c>
      <c r="AJ515" s="9">
        <f t="shared" si="816"/>
        <v>0</v>
      </c>
      <c r="AK515" s="9">
        <f t="shared" si="816"/>
        <v>97532</v>
      </c>
      <c r="AL515" s="9">
        <f t="shared" si="816"/>
        <v>97532</v>
      </c>
    </row>
    <row r="516" spans="1:38" ht="23.25" hidden="1" customHeight="1">
      <c r="A516" s="29" t="s">
        <v>14</v>
      </c>
      <c r="B516" s="27">
        <f t="shared" si="787"/>
        <v>912</v>
      </c>
      <c r="C516" s="27" t="s">
        <v>21</v>
      </c>
      <c r="D516" s="27" t="s">
        <v>22</v>
      </c>
      <c r="E516" s="27" t="s">
        <v>655</v>
      </c>
      <c r="F516" s="27" t="s">
        <v>35</v>
      </c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>
        <v>67841</v>
      </c>
      <c r="S516" s="9">
        <f t="shared" ref="S516:S517" si="817">M516+O516+P516+Q516+R516</f>
        <v>67841</v>
      </c>
      <c r="T516" s="9">
        <f t="shared" ref="T516:T517" si="818">N516+R516</f>
        <v>67841</v>
      </c>
      <c r="U516" s="9"/>
      <c r="V516" s="9"/>
      <c r="W516" s="9"/>
      <c r="X516" s="9"/>
      <c r="Y516" s="9">
        <f t="shared" ref="Y516:Y517" si="819">S516+U516+V516+W516+X516</f>
        <v>67841</v>
      </c>
      <c r="Z516" s="9">
        <f t="shared" ref="Z516:Z517" si="820">T516+X516</f>
        <v>67841</v>
      </c>
      <c r="AA516" s="87"/>
      <c r="AB516" s="87"/>
      <c r="AC516" s="87"/>
      <c r="AD516" s="87"/>
      <c r="AE516" s="87">
        <f t="shared" ref="AE516:AE517" si="821">Y516+AA516+AB516+AC516+AD516</f>
        <v>67841</v>
      </c>
      <c r="AF516" s="87">
        <f t="shared" ref="AF516:AF517" si="822">Z516+AD516</f>
        <v>67841</v>
      </c>
      <c r="AG516" s="9"/>
      <c r="AH516" s="9"/>
      <c r="AI516" s="9"/>
      <c r="AJ516" s="9"/>
      <c r="AK516" s="9">
        <f t="shared" ref="AK516:AK517" si="823">AE516+AG516+AH516+AI516+AJ516</f>
        <v>67841</v>
      </c>
      <c r="AL516" s="9">
        <f t="shared" ref="AL516:AL517" si="824">AF516+AJ516</f>
        <v>67841</v>
      </c>
    </row>
    <row r="517" spans="1:38" ht="18.75" hidden="1" customHeight="1">
      <c r="A517" s="26" t="s">
        <v>24</v>
      </c>
      <c r="B517" s="27">
        <f t="shared" si="787"/>
        <v>912</v>
      </c>
      <c r="C517" s="27" t="s">
        <v>21</v>
      </c>
      <c r="D517" s="27" t="s">
        <v>22</v>
      </c>
      <c r="E517" s="27" t="s">
        <v>655</v>
      </c>
      <c r="F517" s="27" t="s">
        <v>36</v>
      </c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>
        <v>29691</v>
      </c>
      <c r="S517" s="9">
        <f t="shared" si="817"/>
        <v>29691</v>
      </c>
      <c r="T517" s="9">
        <f t="shared" si="818"/>
        <v>29691</v>
      </c>
      <c r="U517" s="9"/>
      <c r="V517" s="9"/>
      <c r="W517" s="9"/>
      <c r="X517" s="9"/>
      <c r="Y517" s="9">
        <f t="shared" si="819"/>
        <v>29691</v>
      </c>
      <c r="Z517" s="9">
        <f t="shared" si="820"/>
        <v>29691</v>
      </c>
      <c r="AA517" s="87"/>
      <c r="AB517" s="87"/>
      <c r="AC517" s="87"/>
      <c r="AD517" s="87"/>
      <c r="AE517" s="87">
        <f t="shared" si="821"/>
        <v>29691</v>
      </c>
      <c r="AF517" s="87">
        <f t="shared" si="822"/>
        <v>29691</v>
      </c>
      <c r="AG517" s="9"/>
      <c r="AH517" s="9"/>
      <c r="AI517" s="9"/>
      <c r="AJ517" s="9"/>
      <c r="AK517" s="9">
        <f t="shared" si="823"/>
        <v>29691</v>
      </c>
      <c r="AL517" s="9">
        <f t="shared" si="824"/>
        <v>29691</v>
      </c>
    </row>
    <row r="518" spans="1:38" ht="54.75" hidden="1" customHeight="1">
      <c r="A518" s="39" t="s">
        <v>706</v>
      </c>
      <c r="B518" s="27">
        <f t="shared" si="787"/>
        <v>912</v>
      </c>
      <c r="C518" s="27" t="s">
        <v>21</v>
      </c>
      <c r="D518" s="27" t="s">
        <v>22</v>
      </c>
      <c r="E518" s="27" t="s">
        <v>705</v>
      </c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>
        <f>AG519</f>
        <v>0</v>
      </c>
      <c r="AH518" s="9">
        <f t="shared" ref="AH518:AL519" si="825">AH519</f>
        <v>1970</v>
      </c>
      <c r="AI518" s="9">
        <f t="shared" si="825"/>
        <v>0</v>
      </c>
      <c r="AJ518" s="9">
        <f t="shared" si="825"/>
        <v>0</v>
      </c>
      <c r="AK518" s="9">
        <f t="shared" si="825"/>
        <v>1970</v>
      </c>
      <c r="AL518" s="9">
        <f t="shared" si="825"/>
        <v>0</v>
      </c>
    </row>
    <row r="519" spans="1:38" ht="37.5" hidden="1" customHeight="1">
      <c r="A519" s="75" t="s">
        <v>12</v>
      </c>
      <c r="B519" s="27">
        <f t="shared" si="787"/>
        <v>912</v>
      </c>
      <c r="C519" s="27" t="s">
        <v>21</v>
      </c>
      <c r="D519" s="27" t="s">
        <v>22</v>
      </c>
      <c r="E519" s="27" t="s">
        <v>705</v>
      </c>
      <c r="F519" s="27" t="s">
        <v>13</v>
      </c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>
        <f>AG520</f>
        <v>0</v>
      </c>
      <c r="AH519" s="9">
        <f t="shared" si="825"/>
        <v>1970</v>
      </c>
      <c r="AI519" s="9">
        <f t="shared" si="825"/>
        <v>0</v>
      </c>
      <c r="AJ519" s="9">
        <f t="shared" si="825"/>
        <v>0</v>
      </c>
      <c r="AK519" s="9">
        <f t="shared" si="825"/>
        <v>1970</v>
      </c>
      <c r="AL519" s="9">
        <f t="shared" si="825"/>
        <v>0</v>
      </c>
    </row>
    <row r="520" spans="1:38" ht="18.75" hidden="1" customHeight="1">
      <c r="A520" s="29" t="s">
        <v>14</v>
      </c>
      <c r="B520" s="27">
        <f t="shared" si="787"/>
        <v>912</v>
      </c>
      <c r="C520" s="27" t="s">
        <v>21</v>
      </c>
      <c r="D520" s="27" t="s">
        <v>22</v>
      </c>
      <c r="E520" s="27" t="s">
        <v>705</v>
      </c>
      <c r="F520" s="27" t="s">
        <v>35</v>
      </c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>
        <v>1970</v>
      </c>
      <c r="AI520" s="9"/>
      <c r="AJ520" s="9"/>
      <c r="AK520" s="9">
        <f t="shared" ref="AK520" si="826">AE520+AG520+AH520+AI520+AJ520</f>
        <v>1970</v>
      </c>
      <c r="AL520" s="9">
        <f t="shared" ref="AL520" si="827">AF520+AJ520</f>
        <v>0</v>
      </c>
    </row>
    <row r="521" spans="1:38" ht="66.75" hidden="1" customHeight="1">
      <c r="A521" s="26" t="s">
        <v>34</v>
      </c>
      <c r="B521" s="27">
        <f>B510</f>
        <v>912</v>
      </c>
      <c r="C521" s="27" t="s">
        <v>21</v>
      </c>
      <c r="D521" s="27" t="s">
        <v>22</v>
      </c>
      <c r="E521" s="27" t="s">
        <v>55</v>
      </c>
      <c r="F521" s="27"/>
      <c r="G521" s="9">
        <f>G522</f>
        <v>317</v>
      </c>
      <c r="H521" s="9">
        <f>H522</f>
        <v>0</v>
      </c>
      <c r="I521" s="9">
        <f t="shared" ref="I521:X522" si="828">I522</f>
        <v>0</v>
      </c>
      <c r="J521" s="9">
        <f t="shared" si="828"/>
        <v>0</v>
      </c>
      <c r="K521" s="9">
        <f t="shared" si="828"/>
        <v>0</v>
      </c>
      <c r="L521" s="9">
        <f t="shared" si="828"/>
        <v>0</v>
      </c>
      <c r="M521" s="9">
        <f t="shared" si="828"/>
        <v>317</v>
      </c>
      <c r="N521" s="9">
        <f t="shared" si="828"/>
        <v>0</v>
      </c>
      <c r="O521" s="9">
        <f t="shared" si="828"/>
        <v>0</v>
      </c>
      <c r="P521" s="9">
        <f t="shared" si="828"/>
        <v>0</v>
      </c>
      <c r="Q521" s="9">
        <f t="shared" si="828"/>
        <v>0</v>
      </c>
      <c r="R521" s="9">
        <f t="shared" si="828"/>
        <v>0</v>
      </c>
      <c r="S521" s="9">
        <f t="shared" si="828"/>
        <v>317</v>
      </c>
      <c r="T521" s="9">
        <f t="shared" si="828"/>
        <v>0</v>
      </c>
      <c r="U521" s="9">
        <f t="shared" si="828"/>
        <v>0</v>
      </c>
      <c r="V521" s="9">
        <f t="shared" si="828"/>
        <v>0</v>
      </c>
      <c r="W521" s="9">
        <f t="shared" si="828"/>
        <v>0</v>
      </c>
      <c r="X521" s="9">
        <f t="shared" si="828"/>
        <v>0</v>
      </c>
      <c r="Y521" s="9">
        <f t="shared" ref="U521:AJ522" si="829">Y522</f>
        <v>317</v>
      </c>
      <c r="Z521" s="9">
        <f t="shared" si="829"/>
        <v>0</v>
      </c>
      <c r="AA521" s="87">
        <f t="shared" si="829"/>
        <v>0</v>
      </c>
      <c r="AB521" s="87">
        <f t="shared" si="829"/>
        <v>0</v>
      </c>
      <c r="AC521" s="87">
        <f t="shared" si="829"/>
        <v>0</v>
      </c>
      <c r="AD521" s="87">
        <f t="shared" si="829"/>
        <v>0</v>
      </c>
      <c r="AE521" s="87">
        <f t="shared" si="829"/>
        <v>317</v>
      </c>
      <c r="AF521" s="87">
        <f t="shared" si="829"/>
        <v>0</v>
      </c>
      <c r="AG521" s="9">
        <f t="shared" si="829"/>
        <v>0</v>
      </c>
      <c r="AH521" s="9">
        <f t="shared" si="829"/>
        <v>0</v>
      </c>
      <c r="AI521" s="9">
        <f t="shared" si="829"/>
        <v>0</v>
      </c>
      <c r="AJ521" s="9">
        <f t="shared" si="829"/>
        <v>0</v>
      </c>
      <c r="AK521" s="9">
        <f t="shared" ref="AG521:AL522" si="830">AK522</f>
        <v>317</v>
      </c>
      <c r="AL521" s="9">
        <f t="shared" si="830"/>
        <v>0</v>
      </c>
    </row>
    <row r="522" spans="1:38" ht="21" hidden="1" customHeight="1">
      <c r="A522" s="26" t="s">
        <v>15</v>
      </c>
      <c r="B522" s="27">
        <f>B511</f>
        <v>912</v>
      </c>
      <c r="C522" s="27" t="s">
        <v>21</v>
      </c>
      <c r="D522" s="27" t="s">
        <v>22</v>
      </c>
      <c r="E522" s="27" t="s">
        <v>56</v>
      </c>
      <c r="F522" s="27"/>
      <c r="G522" s="9">
        <f>G523</f>
        <v>317</v>
      </c>
      <c r="H522" s="9">
        <f>H523</f>
        <v>0</v>
      </c>
      <c r="I522" s="9">
        <f t="shared" si="828"/>
        <v>0</v>
      </c>
      <c r="J522" s="9">
        <f t="shared" si="828"/>
        <v>0</v>
      </c>
      <c r="K522" s="9">
        <f t="shared" si="828"/>
        <v>0</v>
      </c>
      <c r="L522" s="9">
        <f t="shared" si="828"/>
        <v>0</v>
      </c>
      <c r="M522" s="9">
        <f t="shared" si="828"/>
        <v>317</v>
      </c>
      <c r="N522" s="9">
        <f t="shared" si="828"/>
        <v>0</v>
      </c>
      <c r="O522" s="9">
        <f t="shared" si="828"/>
        <v>0</v>
      </c>
      <c r="P522" s="9">
        <f t="shared" si="828"/>
        <v>0</v>
      </c>
      <c r="Q522" s="9">
        <f t="shared" si="828"/>
        <v>0</v>
      </c>
      <c r="R522" s="9">
        <f t="shared" si="828"/>
        <v>0</v>
      </c>
      <c r="S522" s="9">
        <f t="shared" si="828"/>
        <v>317</v>
      </c>
      <c r="T522" s="9">
        <f t="shared" si="828"/>
        <v>0</v>
      </c>
      <c r="U522" s="9">
        <f t="shared" si="829"/>
        <v>0</v>
      </c>
      <c r="V522" s="9">
        <f t="shared" si="829"/>
        <v>0</v>
      </c>
      <c r="W522" s="9">
        <f t="shared" si="829"/>
        <v>0</v>
      </c>
      <c r="X522" s="9">
        <f t="shared" si="829"/>
        <v>0</v>
      </c>
      <c r="Y522" s="9">
        <f t="shared" si="829"/>
        <v>317</v>
      </c>
      <c r="Z522" s="9">
        <f t="shared" si="829"/>
        <v>0</v>
      </c>
      <c r="AA522" s="87">
        <f t="shared" si="829"/>
        <v>0</v>
      </c>
      <c r="AB522" s="87">
        <f t="shared" si="829"/>
        <v>0</v>
      </c>
      <c r="AC522" s="87">
        <f t="shared" si="829"/>
        <v>0</v>
      </c>
      <c r="AD522" s="87">
        <f t="shared" si="829"/>
        <v>0</v>
      </c>
      <c r="AE522" s="87">
        <f t="shared" si="829"/>
        <v>317</v>
      </c>
      <c r="AF522" s="87">
        <f t="shared" si="829"/>
        <v>0</v>
      </c>
      <c r="AG522" s="9">
        <f t="shared" si="830"/>
        <v>0</v>
      </c>
      <c r="AH522" s="9">
        <f t="shared" si="830"/>
        <v>0</v>
      </c>
      <c r="AI522" s="9">
        <f t="shared" si="830"/>
        <v>0</v>
      </c>
      <c r="AJ522" s="9">
        <f t="shared" si="830"/>
        <v>0</v>
      </c>
      <c r="AK522" s="9">
        <f t="shared" si="830"/>
        <v>317</v>
      </c>
      <c r="AL522" s="9">
        <f t="shared" si="830"/>
        <v>0</v>
      </c>
    </row>
    <row r="523" spans="1:38" ht="33.6" hidden="1">
      <c r="A523" s="26" t="s">
        <v>27</v>
      </c>
      <c r="B523" s="27">
        <f t="shared" ref="B523:B526" si="831">B522</f>
        <v>912</v>
      </c>
      <c r="C523" s="27" t="s">
        <v>21</v>
      </c>
      <c r="D523" s="27" t="s">
        <v>22</v>
      </c>
      <c r="E523" s="27" t="s">
        <v>442</v>
      </c>
      <c r="F523" s="27"/>
      <c r="G523" s="11">
        <f t="shared" ref="G523:AL523" si="832">G524</f>
        <v>317</v>
      </c>
      <c r="H523" s="11">
        <f t="shared" si="832"/>
        <v>0</v>
      </c>
      <c r="I523" s="11">
        <f t="shared" si="832"/>
        <v>0</v>
      </c>
      <c r="J523" s="11">
        <f t="shared" si="832"/>
        <v>0</v>
      </c>
      <c r="K523" s="11">
        <f t="shared" si="832"/>
        <v>0</v>
      </c>
      <c r="L523" s="11">
        <f t="shared" si="832"/>
        <v>0</v>
      </c>
      <c r="M523" s="11">
        <f t="shared" si="832"/>
        <v>317</v>
      </c>
      <c r="N523" s="11">
        <f t="shared" si="832"/>
        <v>0</v>
      </c>
      <c r="O523" s="11">
        <f t="shared" si="832"/>
        <v>0</v>
      </c>
      <c r="P523" s="11">
        <f t="shared" si="832"/>
        <v>0</v>
      </c>
      <c r="Q523" s="11">
        <f t="shared" si="832"/>
        <v>0</v>
      </c>
      <c r="R523" s="11">
        <f t="shared" si="832"/>
        <v>0</v>
      </c>
      <c r="S523" s="11">
        <f t="shared" si="832"/>
        <v>317</v>
      </c>
      <c r="T523" s="11">
        <f t="shared" si="832"/>
        <v>0</v>
      </c>
      <c r="U523" s="11">
        <f t="shared" si="832"/>
        <v>0</v>
      </c>
      <c r="V523" s="11">
        <f t="shared" si="832"/>
        <v>0</v>
      </c>
      <c r="W523" s="11">
        <f t="shared" si="832"/>
        <v>0</v>
      </c>
      <c r="X523" s="11">
        <f t="shared" si="832"/>
        <v>0</v>
      </c>
      <c r="Y523" s="11">
        <f t="shared" si="832"/>
        <v>317</v>
      </c>
      <c r="Z523" s="11">
        <f t="shared" si="832"/>
        <v>0</v>
      </c>
      <c r="AA523" s="89">
        <f t="shared" si="832"/>
        <v>0</v>
      </c>
      <c r="AB523" s="89">
        <f t="shared" si="832"/>
        <v>0</v>
      </c>
      <c r="AC523" s="89">
        <f t="shared" si="832"/>
        <v>0</v>
      </c>
      <c r="AD523" s="89">
        <f t="shared" si="832"/>
        <v>0</v>
      </c>
      <c r="AE523" s="89">
        <f t="shared" si="832"/>
        <v>317</v>
      </c>
      <c r="AF523" s="89">
        <f t="shared" si="832"/>
        <v>0</v>
      </c>
      <c r="AG523" s="11">
        <f t="shared" si="832"/>
        <v>0</v>
      </c>
      <c r="AH523" s="11">
        <f t="shared" si="832"/>
        <v>0</v>
      </c>
      <c r="AI523" s="11">
        <f t="shared" si="832"/>
        <v>0</v>
      </c>
      <c r="AJ523" s="11">
        <f t="shared" si="832"/>
        <v>0</v>
      </c>
      <c r="AK523" s="11">
        <f t="shared" si="832"/>
        <v>317</v>
      </c>
      <c r="AL523" s="11">
        <f t="shared" si="832"/>
        <v>0</v>
      </c>
    </row>
    <row r="524" spans="1:38" ht="33.6" hidden="1">
      <c r="A524" s="26" t="s">
        <v>12</v>
      </c>
      <c r="B524" s="27">
        <f t="shared" si="831"/>
        <v>912</v>
      </c>
      <c r="C524" s="27" t="s">
        <v>21</v>
      </c>
      <c r="D524" s="27" t="s">
        <v>22</v>
      </c>
      <c r="E524" s="27" t="s">
        <v>442</v>
      </c>
      <c r="F524" s="27" t="s">
        <v>13</v>
      </c>
      <c r="G524" s="9">
        <f t="shared" ref="G524:H524" si="833">G525+G526</f>
        <v>317</v>
      </c>
      <c r="H524" s="9">
        <f t="shared" si="833"/>
        <v>0</v>
      </c>
      <c r="I524" s="9">
        <f t="shared" ref="I524:N524" si="834">I525+I526</f>
        <v>0</v>
      </c>
      <c r="J524" s="9">
        <f t="shared" si="834"/>
        <v>0</v>
      </c>
      <c r="K524" s="9">
        <f t="shared" si="834"/>
        <v>0</v>
      </c>
      <c r="L524" s="9">
        <f t="shared" si="834"/>
        <v>0</v>
      </c>
      <c r="M524" s="9">
        <f t="shared" si="834"/>
        <v>317</v>
      </c>
      <c r="N524" s="9">
        <f t="shared" si="834"/>
        <v>0</v>
      </c>
      <c r="O524" s="9">
        <f t="shared" ref="O524:T524" si="835">O525+O526</f>
        <v>0</v>
      </c>
      <c r="P524" s="9">
        <f t="shared" si="835"/>
        <v>0</v>
      </c>
      <c r="Q524" s="9">
        <f t="shared" si="835"/>
        <v>0</v>
      </c>
      <c r="R524" s="9">
        <f t="shared" si="835"/>
        <v>0</v>
      </c>
      <c r="S524" s="9">
        <f t="shared" si="835"/>
        <v>317</v>
      </c>
      <c r="T524" s="9">
        <f t="shared" si="835"/>
        <v>0</v>
      </c>
      <c r="U524" s="9">
        <f t="shared" ref="U524:Z524" si="836">U525+U526</f>
        <v>0</v>
      </c>
      <c r="V524" s="9">
        <f t="shared" si="836"/>
        <v>0</v>
      </c>
      <c r="W524" s="9">
        <f t="shared" si="836"/>
        <v>0</v>
      </c>
      <c r="X524" s="9">
        <f t="shared" si="836"/>
        <v>0</v>
      </c>
      <c r="Y524" s="9">
        <f t="shared" si="836"/>
        <v>317</v>
      </c>
      <c r="Z524" s="9">
        <f t="shared" si="836"/>
        <v>0</v>
      </c>
      <c r="AA524" s="87">
        <f t="shared" ref="AA524:AF524" si="837">AA525+AA526</f>
        <v>0</v>
      </c>
      <c r="AB524" s="87">
        <f t="shared" si="837"/>
        <v>0</v>
      </c>
      <c r="AC524" s="87">
        <f t="shared" si="837"/>
        <v>0</v>
      </c>
      <c r="AD524" s="87">
        <f t="shared" si="837"/>
        <v>0</v>
      </c>
      <c r="AE524" s="87">
        <f t="shared" si="837"/>
        <v>317</v>
      </c>
      <c r="AF524" s="87">
        <f t="shared" si="837"/>
        <v>0</v>
      </c>
      <c r="AG524" s="9">
        <f t="shared" ref="AG524:AL524" si="838">AG525+AG526</f>
        <v>0</v>
      </c>
      <c r="AH524" s="9">
        <f t="shared" si="838"/>
        <v>0</v>
      </c>
      <c r="AI524" s="9">
        <f t="shared" si="838"/>
        <v>0</v>
      </c>
      <c r="AJ524" s="9">
        <f t="shared" si="838"/>
        <v>0</v>
      </c>
      <c r="AK524" s="9">
        <f t="shared" si="838"/>
        <v>317</v>
      </c>
      <c r="AL524" s="9">
        <f t="shared" si="838"/>
        <v>0</v>
      </c>
    </row>
    <row r="525" spans="1:38" ht="20.25" hidden="1" customHeight="1">
      <c r="A525" s="26" t="s">
        <v>14</v>
      </c>
      <c r="B525" s="27">
        <f t="shared" si="831"/>
        <v>912</v>
      </c>
      <c r="C525" s="27" t="s">
        <v>21</v>
      </c>
      <c r="D525" s="27" t="s">
        <v>22</v>
      </c>
      <c r="E525" s="27" t="s">
        <v>442</v>
      </c>
      <c r="F525" s="9">
        <v>610</v>
      </c>
      <c r="G525" s="9">
        <v>167</v>
      </c>
      <c r="H525" s="9"/>
      <c r="I525" s="9"/>
      <c r="J525" s="9"/>
      <c r="K525" s="9"/>
      <c r="L525" s="9"/>
      <c r="M525" s="9">
        <f t="shared" ref="M525:M526" si="839">G525+I525+J525+K525+L525</f>
        <v>167</v>
      </c>
      <c r="N525" s="9">
        <f t="shared" ref="N525:N526" si="840">H525+L525</f>
        <v>0</v>
      </c>
      <c r="O525" s="9"/>
      <c r="P525" s="9"/>
      <c r="Q525" s="9"/>
      <c r="R525" s="9"/>
      <c r="S525" s="9">
        <f t="shared" ref="S525:S526" si="841">M525+O525+P525+Q525+R525</f>
        <v>167</v>
      </c>
      <c r="T525" s="9">
        <f t="shared" ref="T525:T526" si="842">N525+R525</f>
        <v>0</v>
      </c>
      <c r="U525" s="9"/>
      <c r="V525" s="9"/>
      <c r="W525" s="9"/>
      <c r="X525" s="9"/>
      <c r="Y525" s="9">
        <f t="shared" ref="Y525:Y526" si="843">S525+U525+V525+W525+X525</f>
        <v>167</v>
      </c>
      <c r="Z525" s="9">
        <f t="shared" ref="Z525:Z526" si="844">T525+X525</f>
        <v>0</v>
      </c>
      <c r="AA525" s="87"/>
      <c r="AB525" s="87"/>
      <c r="AC525" s="87"/>
      <c r="AD525" s="87"/>
      <c r="AE525" s="87">
        <f t="shared" ref="AE525:AE526" si="845">Y525+AA525+AB525+AC525+AD525</f>
        <v>167</v>
      </c>
      <c r="AF525" s="87">
        <f t="shared" ref="AF525:AF526" si="846">Z525+AD525</f>
        <v>0</v>
      </c>
      <c r="AG525" s="9"/>
      <c r="AH525" s="9"/>
      <c r="AI525" s="9"/>
      <c r="AJ525" s="9"/>
      <c r="AK525" s="9">
        <f t="shared" ref="AK525:AK526" si="847">AE525+AG525+AH525+AI525+AJ525</f>
        <v>167</v>
      </c>
      <c r="AL525" s="9">
        <f t="shared" ref="AL525:AL526" si="848">AF525+AJ525</f>
        <v>0</v>
      </c>
    </row>
    <row r="526" spans="1:38" ht="21.75" hidden="1" customHeight="1">
      <c r="A526" s="26" t="s">
        <v>24</v>
      </c>
      <c r="B526" s="27">
        <f t="shared" si="831"/>
        <v>912</v>
      </c>
      <c r="C526" s="27" t="s">
        <v>21</v>
      </c>
      <c r="D526" s="27" t="s">
        <v>22</v>
      </c>
      <c r="E526" s="27" t="s">
        <v>442</v>
      </c>
      <c r="F526" s="9">
        <v>620</v>
      </c>
      <c r="G526" s="9">
        <v>150</v>
      </c>
      <c r="H526" s="9"/>
      <c r="I526" s="9"/>
      <c r="J526" s="9"/>
      <c r="K526" s="9"/>
      <c r="L526" s="9"/>
      <c r="M526" s="9">
        <f t="shared" si="839"/>
        <v>150</v>
      </c>
      <c r="N526" s="9">
        <f t="shared" si="840"/>
        <v>0</v>
      </c>
      <c r="O526" s="9"/>
      <c r="P526" s="9"/>
      <c r="Q526" s="9"/>
      <c r="R526" s="9"/>
      <c r="S526" s="9">
        <f t="shared" si="841"/>
        <v>150</v>
      </c>
      <c r="T526" s="9">
        <f t="shared" si="842"/>
        <v>0</v>
      </c>
      <c r="U526" s="9"/>
      <c r="V526" s="9"/>
      <c r="W526" s="9"/>
      <c r="X526" s="9"/>
      <c r="Y526" s="9">
        <f t="shared" si="843"/>
        <v>150</v>
      </c>
      <c r="Z526" s="9">
        <f t="shared" si="844"/>
        <v>0</v>
      </c>
      <c r="AA526" s="87"/>
      <c r="AB526" s="87"/>
      <c r="AC526" s="87"/>
      <c r="AD526" s="87"/>
      <c r="AE526" s="87">
        <f t="shared" si="845"/>
        <v>150</v>
      </c>
      <c r="AF526" s="87">
        <f t="shared" si="846"/>
        <v>0</v>
      </c>
      <c r="AG526" s="9"/>
      <c r="AH526" s="9"/>
      <c r="AI526" s="9"/>
      <c r="AJ526" s="9"/>
      <c r="AK526" s="9">
        <f t="shared" si="847"/>
        <v>150</v>
      </c>
      <c r="AL526" s="9">
        <f t="shared" si="848"/>
        <v>0</v>
      </c>
    </row>
    <row r="527" spans="1:38" ht="84" hidden="1">
      <c r="A527" s="26" t="s">
        <v>119</v>
      </c>
      <c r="B527" s="27" t="s">
        <v>506</v>
      </c>
      <c r="C527" s="27" t="s">
        <v>21</v>
      </c>
      <c r="D527" s="27" t="s">
        <v>22</v>
      </c>
      <c r="E527" s="27" t="s">
        <v>120</v>
      </c>
      <c r="F527" s="27"/>
      <c r="G527" s="9">
        <f>G528</f>
        <v>2676</v>
      </c>
      <c r="H527" s="9">
        <f>H528+H532+H535</f>
        <v>0</v>
      </c>
      <c r="I527" s="9">
        <f t="shared" ref="I527" si="849">I528</f>
        <v>0</v>
      </c>
      <c r="J527" s="9">
        <f t="shared" ref="J527" si="850">J528+J532+J535</f>
        <v>0</v>
      </c>
      <c r="K527" s="9">
        <f t="shared" ref="K527" si="851">K528</f>
        <v>0</v>
      </c>
      <c r="L527" s="9">
        <f t="shared" ref="L527" si="852">L528+L532+L535</f>
        <v>0</v>
      </c>
      <c r="M527" s="9">
        <f t="shared" ref="M527" si="853">M528</f>
        <v>2676</v>
      </c>
      <c r="N527" s="9">
        <f t="shared" ref="N527" si="854">N528+N532+N535</f>
        <v>0</v>
      </c>
      <c r="O527" s="9">
        <f t="shared" ref="O527" si="855">O528</f>
        <v>0</v>
      </c>
      <c r="P527" s="9">
        <f t="shared" ref="P527" si="856">P528+P532+P535</f>
        <v>0</v>
      </c>
      <c r="Q527" s="9">
        <f t="shared" ref="Q527" si="857">Q528</f>
        <v>0</v>
      </c>
      <c r="R527" s="9">
        <f t="shared" ref="R527" si="858">R528+R532+R535</f>
        <v>0</v>
      </c>
      <c r="S527" s="9">
        <f t="shared" ref="S527" si="859">S528</f>
        <v>2676</v>
      </c>
      <c r="T527" s="9">
        <f t="shared" ref="T527" si="860">T528+T532+T535</f>
        <v>0</v>
      </c>
      <c r="U527" s="9">
        <f t="shared" ref="U527" si="861">U528</f>
        <v>0</v>
      </c>
      <c r="V527" s="9">
        <f t="shared" ref="V527" si="862">V528+V532+V535</f>
        <v>0</v>
      </c>
      <c r="W527" s="9">
        <f t="shared" ref="W527" si="863">W528</f>
        <v>0</v>
      </c>
      <c r="X527" s="9">
        <f t="shared" ref="X527" si="864">X528+X532+X535</f>
        <v>0</v>
      </c>
      <c r="Y527" s="9">
        <f t="shared" ref="Y527" si="865">Y528</f>
        <v>2676</v>
      </c>
      <c r="Z527" s="9">
        <f t="shared" ref="Z527" si="866">Z528+Z532+Z535</f>
        <v>0</v>
      </c>
      <c r="AA527" s="87">
        <f t="shared" ref="AA527" si="867">AA528</f>
        <v>0</v>
      </c>
      <c r="AB527" s="87">
        <f t="shared" ref="AB527" si="868">AB528+AB532+AB535</f>
        <v>0</v>
      </c>
      <c r="AC527" s="87">
        <f t="shared" ref="AC527" si="869">AC528</f>
        <v>0</v>
      </c>
      <c r="AD527" s="87">
        <f t="shared" ref="AD527" si="870">AD528+AD532+AD535</f>
        <v>0</v>
      </c>
      <c r="AE527" s="87">
        <f t="shared" ref="AE527" si="871">AE528</f>
        <v>2676</v>
      </c>
      <c r="AF527" s="87">
        <f t="shared" ref="AF527" si="872">AF528+AF532+AF535</f>
        <v>0</v>
      </c>
      <c r="AG527" s="9">
        <f t="shared" ref="AG527" si="873">AG528</f>
        <v>0</v>
      </c>
      <c r="AH527" s="9">
        <f t="shared" ref="AH527" si="874">AH528+AH532+AH535</f>
        <v>0</v>
      </c>
      <c r="AI527" s="9">
        <f t="shared" ref="AI527" si="875">AI528</f>
        <v>0</v>
      </c>
      <c r="AJ527" s="9">
        <f t="shared" ref="AJ527" si="876">AJ528+AJ532+AJ535</f>
        <v>0</v>
      </c>
      <c r="AK527" s="9">
        <f t="shared" ref="AK527" si="877">AK528</f>
        <v>2676</v>
      </c>
      <c r="AL527" s="9">
        <f t="shared" ref="AL527" si="878">AL528+AL532+AL535</f>
        <v>0</v>
      </c>
    </row>
    <row r="528" spans="1:38" ht="21" hidden="1" customHeight="1">
      <c r="A528" s="39" t="s">
        <v>15</v>
      </c>
      <c r="B528" s="27" t="str">
        <f t="shared" si="787"/>
        <v>912</v>
      </c>
      <c r="C528" s="27" t="s">
        <v>21</v>
      </c>
      <c r="D528" s="27" t="s">
        <v>22</v>
      </c>
      <c r="E528" s="27" t="s">
        <v>151</v>
      </c>
      <c r="F528" s="27"/>
      <c r="G528" s="9">
        <f>G529+G532+G535</f>
        <v>2676</v>
      </c>
      <c r="H528" s="9">
        <f t="shared" ref="G528:V530" si="879">H529</f>
        <v>0</v>
      </c>
      <c r="I528" s="9">
        <f t="shared" ref="I528" si="880">I529+I532+I535</f>
        <v>0</v>
      </c>
      <c r="J528" s="9">
        <f t="shared" si="879"/>
        <v>0</v>
      </c>
      <c r="K528" s="9">
        <f t="shared" ref="K528" si="881">K529+K532+K535</f>
        <v>0</v>
      </c>
      <c r="L528" s="9">
        <f t="shared" si="879"/>
        <v>0</v>
      </c>
      <c r="M528" s="9">
        <f t="shared" ref="M528" si="882">M529+M532+M535</f>
        <v>2676</v>
      </c>
      <c r="N528" s="9">
        <f t="shared" si="879"/>
        <v>0</v>
      </c>
      <c r="O528" s="9">
        <f t="shared" ref="O528" si="883">O529+O532+O535</f>
        <v>0</v>
      </c>
      <c r="P528" s="9">
        <f t="shared" si="879"/>
        <v>0</v>
      </c>
      <c r="Q528" s="9">
        <f t="shared" ref="Q528" si="884">Q529+Q532+Q535</f>
        <v>0</v>
      </c>
      <c r="R528" s="9">
        <f t="shared" si="879"/>
        <v>0</v>
      </c>
      <c r="S528" s="9">
        <f t="shared" ref="S528" si="885">S529+S532+S535</f>
        <v>2676</v>
      </c>
      <c r="T528" s="9">
        <f t="shared" si="879"/>
        <v>0</v>
      </c>
      <c r="U528" s="9">
        <f t="shared" ref="U528" si="886">U529+U532+U535</f>
        <v>0</v>
      </c>
      <c r="V528" s="9">
        <f t="shared" si="879"/>
        <v>0</v>
      </c>
      <c r="W528" s="9">
        <f t="shared" ref="W528" si="887">W529+W532+W535</f>
        <v>0</v>
      </c>
      <c r="X528" s="9">
        <f t="shared" ref="U528:Z530" si="888">X529</f>
        <v>0</v>
      </c>
      <c r="Y528" s="9">
        <f t="shared" ref="Y528" si="889">Y529+Y532+Y535</f>
        <v>2676</v>
      </c>
      <c r="Z528" s="9">
        <f t="shared" si="888"/>
        <v>0</v>
      </c>
      <c r="AA528" s="87">
        <f t="shared" ref="AA528" si="890">AA529+AA532+AA535</f>
        <v>0</v>
      </c>
      <c r="AB528" s="87">
        <f t="shared" ref="AB528" si="891">AB529</f>
        <v>0</v>
      </c>
      <c r="AC528" s="87">
        <f t="shared" ref="AC528" si="892">AC529+AC532+AC535</f>
        <v>0</v>
      </c>
      <c r="AD528" s="87">
        <f t="shared" ref="AA528:AF530" si="893">AD529</f>
        <v>0</v>
      </c>
      <c r="AE528" s="87">
        <f t="shared" ref="AE528" si="894">AE529+AE532+AE535</f>
        <v>2676</v>
      </c>
      <c r="AF528" s="87">
        <f t="shared" si="893"/>
        <v>0</v>
      </c>
      <c r="AG528" s="9">
        <f t="shared" ref="AG528" si="895">AG529+AG532+AG535</f>
        <v>0</v>
      </c>
      <c r="AH528" s="9">
        <f t="shared" ref="AH528" si="896">AH529</f>
        <v>0</v>
      </c>
      <c r="AI528" s="9">
        <f t="shared" ref="AI528" si="897">AI529+AI532+AI535</f>
        <v>0</v>
      </c>
      <c r="AJ528" s="9">
        <f t="shared" ref="AG528:AL530" si="898">AJ529</f>
        <v>0</v>
      </c>
      <c r="AK528" s="9">
        <f t="shared" ref="AK528" si="899">AK529+AK532+AK535</f>
        <v>2676</v>
      </c>
      <c r="AL528" s="9">
        <f t="shared" si="898"/>
        <v>0</v>
      </c>
    </row>
    <row r="529" spans="1:38" ht="19.5" hidden="1" customHeight="1">
      <c r="A529" s="26" t="s">
        <v>25</v>
      </c>
      <c r="B529" s="27" t="str">
        <f>B527</f>
        <v>912</v>
      </c>
      <c r="C529" s="27" t="s">
        <v>21</v>
      </c>
      <c r="D529" s="27" t="s">
        <v>22</v>
      </c>
      <c r="E529" s="27" t="s">
        <v>551</v>
      </c>
      <c r="F529" s="27"/>
      <c r="G529" s="9">
        <f t="shared" si="879"/>
        <v>70</v>
      </c>
      <c r="H529" s="9">
        <f t="shared" si="879"/>
        <v>0</v>
      </c>
      <c r="I529" s="9">
        <f t="shared" si="879"/>
        <v>0</v>
      </c>
      <c r="J529" s="9">
        <f t="shared" si="879"/>
        <v>0</v>
      </c>
      <c r="K529" s="9">
        <f t="shared" si="879"/>
        <v>0</v>
      </c>
      <c r="L529" s="9">
        <f t="shared" si="879"/>
        <v>0</v>
      </c>
      <c r="M529" s="9">
        <f t="shared" si="879"/>
        <v>70</v>
      </c>
      <c r="N529" s="9">
        <f t="shared" si="879"/>
        <v>0</v>
      </c>
      <c r="O529" s="9">
        <f t="shared" si="879"/>
        <v>0</v>
      </c>
      <c r="P529" s="9">
        <f t="shared" si="879"/>
        <v>0</v>
      </c>
      <c r="Q529" s="9">
        <f t="shared" si="879"/>
        <v>0</v>
      </c>
      <c r="R529" s="9">
        <f t="shared" si="879"/>
        <v>0</v>
      </c>
      <c r="S529" s="9">
        <f t="shared" si="879"/>
        <v>70</v>
      </c>
      <c r="T529" s="9">
        <f t="shared" si="879"/>
        <v>0</v>
      </c>
      <c r="U529" s="9">
        <f t="shared" si="888"/>
        <v>0</v>
      </c>
      <c r="V529" s="9">
        <f t="shared" si="888"/>
        <v>0</v>
      </c>
      <c r="W529" s="9">
        <f t="shared" si="888"/>
        <v>0</v>
      </c>
      <c r="X529" s="9">
        <f t="shared" si="888"/>
        <v>0</v>
      </c>
      <c r="Y529" s="9">
        <f t="shared" si="888"/>
        <v>70</v>
      </c>
      <c r="Z529" s="9">
        <f t="shared" si="888"/>
        <v>0</v>
      </c>
      <c r="AA529" s="87">
        <f t="shared" si="893"/>
        <v>0</v>
      </c>
      <c r="AB529" s="87">
        <f t="shared" si="893"/>
        <v>0</v>
      </c>
      <c r="AC529" s="87">
        <f t="shared" si="893"/>
        <v>0</v>
      </c>
      <c r="AD529" s="87">
        <f t="shared" si="893"/>
        <v>0</v>
      </c>
      <c r="AE529" s="87">
        <f t="shared" si="893"/>
        <v>70</v>
      </c>
      <c r="AF529" s="87">
        <f t="shared" si="893"/>
        <v>0</v>
      </c>
      <c r="AG529" s="9">
        <f t="shared" si="898"/>
        <v>0</v>
      </c>
      <c r="AH529" s="9">
        <f t="shared" si="898"/>
        <v>0</v>
      </c>
      <c r="AI529" s="9">
        <f t="shared" si="898"/>
        <v>0</v>
      </c>
      <c r="AJ529" s="9">
        <f t="shared" si="898"/>
        <v>0</v>
      </c>
      <c r="AK529" s="9">
        <f t="shared" si="898"/>
        <v>70</v>
      </c>
      <c r="AL529" s="9">
        <f t="shared" si="898"/>
        <v>0</v>
      </c>
    </row>
    <row r="530" spans="1:38" ht="33.6" hidden="1">
      <c r="A530" s="26" t="s">
        <v>12</v>
      </c>
      <c r="B530" s="27" t="str">
        <f t="shared" ref="B530:B538" si="900">B529</f>
        <v>912</v>
      </c>
      <c r="C530" s="27" t="s">
        <v>21</v>
      </c>
      <c r="D530" s="27" t="s">
        <v>22</v>
      </c>
      <c r="E530" s="27" t="s">
        <v>551</v>
      </c>
      <c r="F530" s="27" t="s">
        <v>13</v>
      </c>
      <c r="G530" s="9">
        <f t="shared" si="879"/>
        <v>70</v>
      </c>
      <c r="H530" s="9">
        <f t="shared" si="879"/>
        <v>0</v>
      </c>
      <c r="I530" s="9">
        <f t="shared" si="879"/>
        <v>0</v>
      </c>
      <c r="J530" s="9">
        <f t="shared" si="879"/>
        <v>0</v>
      </c>
      <c r="K530" s="9">
        <f t="shared" si="879"/>
        <v>0</v>
      </c>
      <c r="L530" s="9">
        <f t="shared" si="879"/>
        <v>0</v>
      </c>
      <c r="M530" s="9">
        <f t="shared" si="879"/>
        <v>70</v>
      </c>
      <c r="N530" s="9">
        <f t="shared" si="879"/>
        <v>0</v>
      </c>
      <c r="O530" s="9">
        <f t="shared" si="879"/>
        <v>0</v>
      </c>
      <c r="P530" s="9">
        <f t="shared" si="879"/>
        <v>0</v>
      </c>
      <c r="Q530" s="9">
        <f t="shared" si="879"/>
        <v>0</v>
      </c>
      <c r="R530" s="9">
        <f t="shared" si="879"/>
        <v>0</v>
      </c>
      <c r="S530" s="9">
        <f t="shared" si="879"/>
        <v>70</v>
      </c>
      <c r="T530" s="9">
        <f t="shared" si="879"/>
        <v>0</v>
      </c>
      <c r="U530" s="9">
        <f t="shared" si="888"/>
        <v>0</v>
      </c>
      <c r="V530" s="9">
        <f t="shared" si="888"/>
        <v>0</v>
      </c>
      <c r="W530" s="9">
        <f t="shared" si="888"/>
        <v>0</v>
      </c>
      <c r="X530" s="9">
        <f t="shared" si="888"/>
        <v>0</v>
      </c>
      <c r="Y530" s="9">
        <f t="shared" si="888"/>
        <v>70</v>
      </c>
      <c r="Z530" s="9">
        <f t="shared" si="888"/>
        <v>0</v>
      </c>
      <c r="AA530" s="87">
        <f t="shared" si="893"/>
        <v>0</v>
      </c>
      <c r="AB530" s="87">
        <f t="shared" si="893"/>
        <v>0</v>
      </c>
      <c r="AC530" s="87">
        <f t="shared" si="893"/>
        <v>0</v>
      </c>
      <c r="AD530" s="87">
        <f t="shared" si="893"/>
        <v>0</v>
      </c>
      <c r="AE530" s="87">
        <f t="shared" si="893"/>
        <v>70</v>
      </c>
      <c r="AF530" s="87">
        <f t="shared" si="893"/>
        <v>0</v>
      </c>
      <c r="AG530" s="9">
        <f t="shared" si="898"/>
        <v>0</v>
      </c>
      <c r="AH530" s="9">
        <f t="shared" si="898"/>
        <v>0</v>
      </c>
      <c r="AI530" s="9">
        <f t="shared" si="898"/>
        <v>0</v>
      </c>
      <c r="AJ530" s="9">
        <f t="shared" si="898"/>
        <v>0</v>
      </c>
      <c r="AK530" s="9">
        <f t="shared" si="898"/>
        <v>70</v>
      </c>
      <c r="AL530" s="9">
        <f t="shared" si="898"/>
        <v>0</v>
      </c>
    </row>
    <row r="531" spans="1:38" ht="18.75" hidden="1" customHeight="1">
      <c r="A531" s="26" t="s">
        <v>14</v>
      </c>
      <c r="B531" s="27" t="str">
        <f t="shared" si="900"/>
        <v>912</v>
      </c>
      <c r="C531" s="27" t="s">
        <v>21</v>
      </c>
      <c r="D531" s="27" t="s">
        <v>22</v>
      </c>
      <c r="E531" s="27" t="s">
        <v>551</v>
      </c>
      <c r="F531" s="9">
        <v>610</v>
      </c>
      <c r="G531" s="9">
        <v>70</v>
      </c>
      <c r="H531" s="9"/>
      <c r="I531" s="9"/>
      <c r="J531" s="9"/>
      <c r="K531" s="9"/>
      <c r="L531" s="9"/>
      <c r="M531" s="9">
        <f t="shared" ref="M531" si="901">G531+I531+J531+K531+L531</f>
        <v>70</v>
      </c>
      <c r="N531" s="9">
        <f t="shared" ref="N531" si="902">H531+L531</f>
        <v>0</v>
      </c>
      <c r="O531" s="9"/>
      <c r="P531" s="9"/>
      <c r="Q531" s="9"/>
      <c r="R531" s="9"/>
      <c r="S531" s="9">
        <f t="shared" ref="S531" si="903">M531+O531+P531+Q531+R531</f>
        <v>70</v>
      </c>
      <c r="T531" s="9">
        <f t="shared" ref="T531" si="904">N531+R531</f>
        <v>0</v>
      </c>
      <c r="U531" s="9"/>
      <c r="V531" s="9"/>
      <c r="W531" s="9"/>
      <c r="X531" s="9"/>
      <c r="Y531" s="9">
        <f t="shared" ref="Y531" si="905">S531+U531+V531+W531+X531</f>
        <v>70</v>
      </c>
      <c r="Z531" s="9">
        <f t="shared" ref="Z531" si="906">T531+X531</f>
        <v>0</v>
      </c>
      <c r="AA531" s="87"/>
      <c r="AB531" s="87"/>
      <c r="AC531" s="87"/>
      <c r="AD531" s="87"/>
      <c r="AE531" s="87">
        <f t="shared" ref="AE531" si="907">Y531+AA531+AB531+AC531+AD531</f>
        <v>70</v>
      </c>
      <c r="AF531" s="87">
        <f t="shared" ref="AF531" si="908">Z531+AD531</f>
        <v>0</v>
      </c>
      <c r="AG531" s="9"/>
      <c r="AH531" s="9"/>
      <c r="AI531" s="9"/>
      <c r="AJ531" s="9"/>
      <c r="AK531" s="9">
        <f t="shared" ref="AK531" si="909">AE531+AG531+AH531+AI531+AJ531</f>
        <v>70</v>
      </c>
      <c r="AL531" s="9">
        <f t="shared" ref="AL531" si="910">AF531+AJ531</f>
        <v>0</v>
      </c>
    </row>
    <row r="532" spans="1:38" ht="19.5" hidden="1" customHeight="1">
      <c r="A532" s="26" t="s">
        <v>26</v>
      </c>
      <c r="B532" s="27" t="str">
        <f t="shared" si="900"/>
        <v>912</v>
      </c>
      <c r="C532" s="27" t="s">
        <v>21</v>
      </c>
      <c r="D532" s="27" t="s">
        <v>22</v>
      </c>
      <c r="E532" s="27" t="s">
        <v>495</v>
      </c>
      <c r="F532" s="27"/>
      <c r="G532" s="11">
        <f>G533</f>
        <v>934</v>
      </c>
      <c r="H532" s="9"/>
      <c r="I532" s="11">
        <f t="shared" ref="I532:I533" si="911">I533</f>
        <v>0</v>
      </c>
      <c r="J532" s="9"/>
      <c r="K532" s="11">
        <f t="shared" ref="K532:K533" si="912">K533</f>
        <v>0</v>
      </c>
      <c r="L532" s="9"/>
      <c r="M532" s="11">
        <f t="shared" ref="M532:M533" si="913">M533</f>
        <v>934</v>
      </c>
      <c r="N532" s="9"/>
      <c r="O532" s="11">
        <f t="shared" ref="O532:O533" si="914">O533</f>
        <v>0</v>
      </c>
      <c r="P532" s="9"/>
      <c r="Q532" s="11">
        <f t="shared" ref="Q532:Q533" si="915">Q533</f>
        <v>0</v>
      </c>
      <c r="R532" s="9"/>
      <c r="S532" s="11">
        <f t="shared" ref="S532:S533" si="916">S533</f>
        <v>934</v>
      </c>
      <c r="T532" s="9"/>
      <c r="U532" s="11">
        <f t="shared" ref="U532:U533" si="917">U533</f>
        <v>0</v>
      </c>
      <c r="V532" s="9"/>
      <c r="W532" s="11">
        <f t="shared" ref="W532:W533" si="918">W533</f>
        <v>0</v>
      </c>
      <c r="X532" s="9"/>
      <c r="Y532" s="11">
        <f t="shared" ref="Y532:Y533" si="919">Y533</f>
        <v>934</v>
      </c>
      <c r="Z532" s="9"/>
      <c r="AA532" s="89">
        <f t="shared" ref="AA532:AA533" si="920">AA533</f>
        <v>0</v>
      </c>
      <c r="AB532" s="87"/>
      <c r="AC532" s="89">
        <f t="shared" ref="AC532:AC533" si="921">AC533</f>
        <v>0</v>
      </c>
      <c r="AD532" s="87"/>
      <c r="AE532" s="89">
        <f t="shared" ref="AE532:AE533" si="922">AE533</f>
        <v>934</v>
      </c>
      <c r="AF532" s="87"/>
      <c r="AG532" s="11">
        <f t="shared" ref="AG532:AG533" si="923">AG533</f>
        <v>0</v>
      </c>
      <c r="AH532" s="9"/>
      <c r="AI532" s="11">
        <f t="shared" ref="AI532:AI533" si="924">AI533</f>
        <v>0</v>
      </c>
      <c r="AJ532" s="9"/>
      <c r="AK532" s="11">
        <f t="shared" ref="AK532:AK533" si="925">AK533</f>
        <v>934</v>
      </c>
      <c r="AL532" s="9"/>
    </row>
    <row r="533" spans="1:38" ht="33.6" hidden="1">
      <c r="A533" s="26" t="s">
        <v>12</v>
      </c>
      <c r="B533" s="27" t="str">
        <f t="shared" si="900"/>
        <v>912</v>
      </c>
      <c r="C533" s="27" t="s">
        <v>21</v>
      </c>
      <c r="D533" s="27" t="s">
        <v>22</v>
      </c>
      <c r="E533" s="27" t="s">
        <v>495</v>
      </c>
      <c r="F533" s="27" t="s">
        <v>13</v>
      </c>
      <c r="G533" s="9">
        <f>G534</f>
        <v>934</v>
      </c>
      <c r="H533" s="9"/>
      <c r="I533" s="9">
        <f t="shared" si="911"/>
        <v>0</v>
      </c>
      <c r="J533" s="9"/>
      <c r="K533" s="9">
        <f t="shared" si="912"/>
        <v>0</v>
      </c>
      <c r="L533" s="9"/>
      <c r="M533" s="9">
        <f t="shared" si="913"/>
        <v>934</v>
      </c>
      <c r="N533" s="9"/>
      <c r="O533" s="9">
        <f t="shared" si="914"/>
        <v>0</v>
      </c>
      <c r="P533" s="9"/>
      <c r="Q533" s="9">
        <f t="shared" si="915"/>
        <v>0</v>
      </c>
      <c r="R533" s="9"/>
      <c r="S533" s="9">
        <f t="shared" si="916"/>
        <v>934</v>
      </c>
      <c r="T533" s="9"/>
      <c r="U533" s="9">
        <f t="shared" si="917"/>
        <v>0</v>
      </c>
      <c r="V533" s="9"/>
      <c r="W533" s="9">
        <f t="shared" si="918"/>
        <v>0</v>
      </c>
      <c r="X533" s="9"/>
      <c r="Y533" s="9">
        <f t="shared" si="919"/>
        <v>934</v>
      </c>
      <c r="Z533" s="9"/>
      <c r="AA533" s="87">
        <f t="shared" si="920"/>
        <v>0</v>
      </c>
      <c r="AB533" s="87"/>
      <c r="AC533" s="87">
        <f t="shared" si="921"/>
        <v>0</v>
      </c>
      <c r="AD533" s="87"/>
      <c r="AE533" s="87">
        <f t="shared" si="922"/>
        <v>934</v>
      </c>
      <c r="AF533" s="87"/>
      <c r="AG533" s="9">
        <f t="shared" si="923"/>
        <v>0</v>
      </c>
      <c r="AH533" s="9"/>
      <c r="AI533" s="9">
        <f t="shared" si="924"/>
        <v>0</v>
      </c>
      <c r="AJ533" s="9"/>
      <c r="AK533" s="9">
        <f t="shared" si="925"/>
        <v>934</v>
      </c>
      <c r="AL533" s="9"/>
    </row>
    <row r="534" spans="1:38" ht="21.75" hidden="1" customHeight="1">
      <c r="A534" s="26" t="s">
        <v>14</v>
      </c>
      <c r="B534" s="27" t="str">
        <f t="shared" si="900"/>
        <v>912</v>
      </c>
      <c r="C534" s="27" t="s">
        <v>21</v>
      </c>
      <c r="D534" s="27" t="s">
        <v>22</v>
      </c>
      <c r="E534" s="27" t="s">
        <v>495</v>
      </c>
      <c r="F534" s="9">
        <v>610</v>
      </c>
      <c r="G534" s="9">
        <v>934</v>
      </c>
      <c r="H534" s="9"/>
      <c r="I534" s="9"/>
      <c r="J534" s="9"/>
      <c r="K534" s="9"/>
      <c r="L534" s="9"/>
      <c r="M534" s="9">
        <f t="shared" ref="M534" si="926">G534+I534+J534+K534+L534</f>
        <v>934</v>
      </c>
      <c r="N534" s="9">
        <f t="shared" ref="N534" si="927">H534+L534</f>
        <v>0</v>
      </c>
      <c r="O534" s="9"/>
      <c r="P534" s="9"/>
      <c r="Q534" s="9"/>
      <c r="R534" s="9"/>
      <c r="S534" s="9">
        <f t="shared" ref="S534" si="928">M534+O534+P534+Q534+R534</f>
        <v>934</v>
      </c>
      <c r="T534" s="9">
        <f t="shared" ref="T534" si="929">N534+R534</f>
        <v>0</v>
      </c>
      <c r="U534" s="9"/>
      <c r="V534" s="9"/>
      <c r="W534" s="9"/>
      <c r="X534" s="9"/>
      <c r="Y534" s="9">
        <f t="shared" ref="Y534" si="930">S534+U534+V534+W534+X534</f>
        <v>934</v>
      </c>
      <c r="Z534" s="9">
        <f t="shared" ref="Z534" si="931">T534+X534</f>
        <v>0</v>
      </c>
      <c r="AA534" s="87"/>
      <c r="AB534" s="87"/>
      <c r="AC534" s="87"/>
      <c r="AD534" s="87"/>
      <c r="AE534" s="87">
        <f t="shared" ref="AE534" si="932">Y534+AA534+AB534+AC534+AD534</f>
        <v>934</v>
      </c>
      <c r="AF534" s="87">
        <f t="shared" ref="AF534" si="933">Z534+AD534</f>
        <v>0</v>
      </c>
      <c r="AG534" s="9"/>
      <c r="AH534" s="9"/>
      <c r="AI534" s="9"/>
      <c r="AJ534" s="9"/>
      <c r="AK534" s="9">
        <f t="shared" ref="AK534" si="934">AE534+AG534+AH534+AI534+AJ534</f>
        <v>934</v>
      </c>
      <c r="AL534" s="9">
        <f t="shared" ref="AL534" si="935">AF534+AJ534</f>
        <v>0</v>
      </c>
    </row>
    <row r="535" spans="1:38" ht="33.6" hidden="1">
      <c r="A535" s="26" t="s">
        <v>27</v>
      </c>
      <c r="B535" s="27" t="str">
        <f t="shared" si="900"/>
        <v>912</v>
      </c>
      <c r="C535" s="27" t="s">
        <v>21</v>
      </c>
      <c r="D535" s="27" t="s">
        <v>22</v>
      </c>
      <c r="E535" s="27" t="s">
        <v>552</v>
      </c>
      <c r="F535" s="27"/>
      <c r="G535" s="11">
        <f t="shared" ref="G535:AK535" si="936">G536</f>
        <v>1672</v>
      </c>
      <c r="H535" s="9"/>
      <c r="I535" s="11">
        <f t="shared" si="936"/>
        <v>0</v>
      </c>
      <c r="J535" s="9"/>
      <c r="K535" s="11">
        <f t="shared" si="936"/>
        <v>0</v>
      </c>
      <c r="L535" s="9"/>
      <c r="M535" s="11">
        <f t="shared" si="936"/>
        <v>1672</v>
      </c>
      <c r="N535" s="9"/>
      <c r="O535" s="11">
        <f t="shared" si="936"/>
        <v>0</v>
      </c>
      <c r="P535" s="9"/>
      <c r="Q535" s="11">
        <f t="shared" si="936"/>
        <v>0</v>
      </c>
      <c r="R535" s="9"/>
      <c r="S535" s="11">
        <f t="shared" si="936"/>
        <v>1672</v>
      </c>
      <c r="T535" s="9"/>
      <c r="U535" s="11">
        <f t="shared" si="936"/>
        <v>0</v>
      </c>
      <c r="V535" s="9"/>
      <c r="W535" s="11">
        <f t="shared" si="936"/>
        <v>0</v>
      </c>
      <c r="X535" s="9"/>
      <c r="Y535" s="11">
        <f t="shared" si="936"/>
        <v>1672</v>
      </c>
      <c r="Z535" s="9"/>
      <c r="AA535" s="89">
        <f t="shared" si="936"/>
        <v>0</v>
      </c>
      <c r="AB535" s="87"/>
      <c r="AC535" s="89">
        <f t="shared" si="936"/>
        <v>0</v>
      </c>
      <c r="AD535" s="87"/>
      <c r="AE535" s="89">
        <f t="shared" si="936"/>
        <v>1672</v>
      </c>
      <c r="AF535" s="87"/>
      <c r="AG535" s="11">
        <f t="shared" si="936"/>
        <v>0</v>
      </c>
      <c r="AH535" s="9"/>
      <c r="AI535" s="11">
        <f t="shared" si="936"/>
        <v>0</v>
      </c>
      <c r="AJ535" s="9"/>
      <c r="AK535" s="11">
        <f t="shared" si="936"/>
        <v>1672</v>
      </c>
      <c r="AL535" s="9"/>
    </row>
    <row r="536" spans="1:38" ht="33.6" hidden="1">
      <c r="A536" s="26" t="s">
        <v>12</v>
      </c>
      <c r="B536" s="27" t="str">
        <f t="shared" si="900"/>
        <v>912</v>
      </c>
      <c r="C536" s="27" t="s">
        <v>21</v>
      </c>
      <c r="D536" s="27" t="s">
        <v>22</v>
      </c>
      <c r="E536" s="27" t="s">
        <v>552</v>
      </c>
      <c r="F536" s="27" t="s">
        <v>13</v>
      </c>
      <c r="G536" s="9">
        <f t="shared" ref="G536:M536" si="937">G537+G538</f>
        <v>1672</v>
      </c>
      <c r="H536" s="9"/>
      <c r="I536" s="9">
        <f t="shared" si="937"/>
        <v>0</v>
      </c>
      <c r="J536" s="9"/>
      <c r="K536" s="9">
        <f t="shared" si="937"/>
        <v>0</v>
      </c>
      <c r="L536" s="9"/>
      <c r="M536" s="9">
        <f t="shared" si="937"/>
        <v>1672</v>
      </c>
      <c r="N536" s="9"/>
      <c r="O536" s="9">
        <f t="shared" ref="O536" si="938">O537+O538</f>
        <v>0</v>
      </c>
      <c r="P536" s="9"/>
      <c r="Q536" s="9">
        <f t="shared" ref="Q536" si="939">Q537+Q538</f>
        <v>0</v>
      </c>
      <c r="R536" s="9"/>
      <c r="S536" s="9">
        <f t="shared" ref="S536" si="940">S537+S538</f>
        <v>1672</v>
      </c>
      <c r="T536" s="9"/>
      <c r="U536" s="9">
        <f t="shared" ref="U536" si="941">U537+U538</f>
        <v>0</v>
      </c>
      <c r="V536" s="9"/>
      <c r="W536" s="9">
        <f t="shared" ref="W536" si="942">W537+W538</f>
        <v>0</v>
      </c>
      <c r="X536" s="9"/>
      <c r="Y536" s="9">
        <f t="shared" ref="Y536" si="943">Y537+Y538</f>
        <v>1672</v>
      </c>
      <c r="Z536" s="9"/>
      <c r="AA536" s="87">
        <f t="shared" ref="AA536" si="944">AA537+AA538</f>
        <v>0</v>
      </c>
      <c r="AB536" s="87"/>
      <c r="AC536" s="87">
        <f t="shared" ref="AC536" si="945">AC537+AC538</f>
        <v>0</v>
      </c>
      <c r="AD536" s="87"/>
      <c r="AE536" s="87">
        <f t="shared" ref="AE536" si="946">AE537+AE538</f>
        <v>1672</v>
      </c>
      <c r="AF536" s="87"/>
      <c r="AG536" s="9">
        <f t="shared" ref="AG536" si="947">AG537+AG538</f>
        <v>0</v>
      </c>
      <c r="AH536" s="9"/>
      <c r="AI536" s="9">
        <f t="shared" ref="AI536" si="948">AI537+AI538</f>
        <v>0</v>
      </c>
      <c r="AJ536" s="9"/>
      <c r="AK536" s="9">
        <f t="shared" ref="AK536" si="949">AK537+AK538</f>
        <v>1672</v>
      </c>
      <c r="AL536" s="9"/>
    </row>
    <row r="537" spans="1:38" ht="21.75" hidden="1" customHeight="1">
      <c r="A537" s="26" t="s">
        <v>14</v>
      </c>
      <c r="B537" s="27" t="str">
        <f t="shared" si="900"/>
        <v>912</v>
      </c>
      <c r="C537" s="27" t="s">
        <v>21</v>
      </c>
      <c r="D537" s="27" t="s">
        <v>22</v>
      </c>
      <c r="E537" s="27" t="s">
        <v>552</v>
      </c>
      <c r="F537" s="9">
        <v>610</v>
      </c>
      <c r="G537" s="9">
        <v>1546</v>
      </c>
      <c r="H537" s="9"/>
      <c r="I537" s="9"/>
      <c r="J537" s="9"/>
      <c r="K537" s="9"/>
      <c r="L537" s="9"/>
      <c r="M537" s="9">
        <f t="shared" ref="M537:M538" si="950">G537+I537+J537+K537+L537</f>
        <v>1546</v>
      </c>
      <c r="N537" s="9">
        <f t="shared" ref="N537:N538" si="951">H537+L537</f>
        <v>0</v>
      </c>
      <c r="O537" s="9"/>
      <c r="P537" s="9"/>
      <c r="Q537" s="9"/>
      <c r="R537" s="9"/>
      <c r="S537" s="9">
        <f t="shared" ref="S537:S538" si="952">M537+O537+P537+Q537+R537</f>
        <v>1546</v>
      </c>
      <c r="T537" s="9">
        <f t="shared" ref="T537:T538" si="953">N537+R537</f>
        <v>0</v>
      </c>
      <c r="U537" s="9"/>
      <c r="V537" s="9"/>
      <c r="W537" s="9"/>
      <c r="X537" s="9"/>
      <c r="Y537" s="9">
        <f t="shared" ref="Y537:Y538" si="954">S537+U537+V537+W537+X537</f>
        <v>1546</v>
      </c>
      <c r="Z537" s="9">
        <f t="shared" ref="Z537:Z538" si="955">T537+X537</f>
        <v>0</v>
      </c>
      <c r="AA537" s="87"/>
      <c r="AB537" s="87"/>
      <c r="AC537" s="87"/>
      <c r="AD537" s="87"/>
      <c r="AE537" s="87">
        <f t="shared" ref="AE537:AE538" si="956">Y537+AA537+AB537+AC537+AD537</f>
        <v>1546</v>
      </c>
      <c r="AF537" s="87">
        <f t="shared" ref="AF537:AF538" si="957">Z537+AD537</f>
        <v>0</v>
      </c>
      <c r="AG537" s="9"/>
      <c r="AH537" s="9"/>
      <c r="AI537" s="9"/>
      <c r="AJ537" s="9"/>
      <c r="AK537" s="9">
        <f t="shared" ref="AK537:AK538" si="958">AE537+AG537+AH537+AI537+AJ537</f>
        <v>1546</v>
      </c>
      <c r="AL537" s="9">
        <f t="shared" ref="AL537:AL538" si="959">AF537+AJ537</f>
        <v>0</v>
      </c>
    </row>
    <row r="538" spans="1:38" ht="24.75" hidden="1" customHeight="1">
      <c r="A538" s="26" t="s">
        <v>24</v>
      </c>
      <c r="B538" s="27" t="str">
        <f t="shared" si="900"/>
        <v>912</v>
      </c>
      <c r="C538" s="27" t="s">
        <v>21</v>
      </c>
      <c r="D538" s="27" t="s">
        <v>22</v>
      </c>
      <c r="E538" s="27" t="s">
        <v>552</v>
      </c>
      <c r="F538" s="9">
        <v>620</v>
      </c>
      <c r="G538" s="9">
        <v>126</v>
      </c>
      <c r="H538" s="9"/>
      <c r="I538" s="9"/>
      <c r="J538" s="9"/>
      <c r="K538" s="9"/>
      <c r="L538" s="9"/>
      <c r="M538" s="9">
        <f t="shared" si="950"/>
        <v>126</v>
      </c>
      <c r="N538" s="9">
        <f t="shared" si="951"/>
        <v>0</v>
      </c>
      <c r="O538" s="9"/>
      <c r="P538" s="9"/>
      <c r="Q538" s="9"/>
      <c r="R538" s="9"/>
      <c r="S538" s="9">
        <f t="shared" si="952"/>
        <v>126</v>
      </c>
      <c r="T538" s="9">
        <f t="shared" si="953"/>
        <v>0</v>
      </c>
      <c r="U538" s="9"/>
      <c r="V538" s="9"/>
      <c r="W538" s="9"/>
      <c r="X538" s="9"/>
      <c r="Y538" s="9">
        <f t="shared" si="954"/>
        <v>126</v>
      </c>
      <c r="Z538" s="9">
        <f t="shared" si="955"/>
        <v>0</v>
      </c>
      <c r="AA538" s="87"/>
      <c r="AB538" s="87"/>
      <c r="AC538" s="87"/>
      <c r="AD538" s="87"/>
      <c r="AE538" s="87">
        <f t="shared" si="956"/>
        <v>126</v>
      </c>
      <c r="AF538" s="87">
        <f t="shared" si="957"/>
        <v>0</v>
      </c>
      <c r="AG538" s="9"/>
      <c r="AH538" s="9"/>
      <c r="AI538" s="9"/>
      <c r="AJ538" s="9"/>
      <c r="AK538" s="9">
        <f t="shared" si="958"/>
        <v>126</v>
      </c>
      <c r="AL538" s="9">
        <f t="shared" si="959"/>
        <v>0</v>
      </c>
    </row>
    <row r="539" spans="1:38" hidden="1">
      <c r="A539" s="26"/>
      <c r="B539" s="27"/>
      <c r="C539" s="27"/>
      <c r="D539" s="27"/>
      <c r="E539" s="27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87"/>
      <c r="AB539" s="87"/>
      <c r="AC539" s="87"/>
      <c r="AD539" s="87"/>
      <c r="AE539" s="87"/>
      <c r="AF539" s="87"/>
      <c r="AG539" s="9"/>
      <c r="AH539" s="9"/>
      <c r="AI539" s="9"/>
      <c r="AJ539" s="9"/>
      <c r="AK539" s="9"/>
      <c r="AL539" s="9"/>
    </row>
    <row r="540" spans="1:38" ht="38.25" hidden="1" customHeight="1">
      <c r="A540" s="24" t="s">
        <v>28</v>
      </c>
      <c r="B540" s="25">
        <v>912</v>
      </c>
      <c r="C540" s="25" t="s">
        <v>21</v>
      </c>
      <c r="D540" s="25" t="s">
        <v>29</v>
      </c>
      <c r="E540" s="25"/>
      <c r="F540" s="25"/>
      <c r="G540" s="15">
        <f t="shared" ref="G540:V544" si="960">G541</f>
        <v>74</v>
      </c>
      <c r="H540" s="15">
        <f t="shared" si="960"/>
        <v>0</v>
      </c>
      <c r="I540" s="15">
        <f t="shared" si="960"/>
        <v>0</v>
      </c>
      <c r="J540" s="15">
        <f t="shared" si="960"/>
        <v>0</v>
      </c>
      <c r="K540" s="15">
        <f t="shared" si="960"/>
        <v>0</v>
      </c>
      <c r="L540" s="15">
        <f t="shared" si="960"/>
        <v>0</v>
      </c>
      <c r="M540" s="15">
        <f t="shared" si="960"/>
        <v>74</v>
      </c>
      <c r="N540" s="15">
        <f t="shared" si="960"/>
        <v>0</v>
      </c>
      <c r="O540" s="15">
        <f t="shared" si="960"/>
        <v>0</v>
      </c>
      <c r="P540" s="15">
        <f t="shared" si="960"/>
        <v>0</v>
      </c>
      <c r="Q540" s="15">
        <f t="shared" si="960"/>
        <v>0</v>
      </c>
      <c r="R540" s="15">
        <f t="shared" si="960"/>
        <v>0</v>
      </c>
      <c r="S540" s="15">
        <f t="shared" si="960"/>
        <v>74</v>
      </c>
      <c r="T540" s="15">
        <f t="shared" si="960"/>
        <v>0</v>
      </c>
      <c r="U540" s="15">
        <f t="shared" si="960"/>
        <v>0</v>
      </c>
      <c r="V540" s="15">
        <f t="shared" si="960"/>
        <v>0</v>
      </c>
      <c r="W540" s="15">
        <f t="shared" ref="U540:AJ544" si="961">W541</f>
        <v>0</v>
      </c>
      <c r="X540" s="15">
        <f t="shared" si="961"/>
        <v>0</v>
      </c>
      <c r="Y540" s="15">
        <f t="shared" si="961"/>
        <v>74</v>
      </c>
      <c r="Z540" s="15">
        <f t="shared" si="961"/>
        <v>0</v>
      </c>
      <c r="AA540" s="93">
        <f t="shared" si="961"/>
        <v>0</v>
      </c>
      <c r="AB540" s="93">
        <f t="shared" si="961"/>
        <v>498</v>
      </c>
      <c r="AC540" s="93">
        <f t="shared" si="961"/>
        <v>0</v>
      </c>
      <c r="AD540" s="93">
        <f t="shared" si="961"/>
        <v>0</v>
      </c>
      <c r="AE540" s="93">
        <f t="shared" si="961"/>
        <v>572</v>
      </c>
      <c r="AF540" s="93">
        <f t="shared" si="961"/>
        <v>0</v>
      </c>
      <c r="AG540" s="15">
        <f t="shared" si="961"/>
        <v>0</v>
      </c>
      <c r="AH540" s="15">
        <f t="shared" si="961"/>
        <v>0</v>
      </c>
      <c r="AI540" s="15">
        <f t="shared" si="961"/>
        <v>0</v>
      </c>
      <c r="AJ540" s="15">
        <f t="shared" si="961"/>
        <v>0</v>
      </c>
      <c r="AK540" s="15">
        <f t="shared" ref="AG540:AL544" si="962">AK541</f>
        <v>572</v>
      </c>
      <c r="AL540" s="15">
        <f t="shared" si="962"/>
        <v>0</v>
      </c>
    </row>
    <row r="541" spans="1:38" ht="20.25" hidden="1" customHeight="1">
      <c r="A541" s="26" t="s">
        <v>601</v>
      </c>
      <c r="B541" s="27">
        <v>912</v>
      </c>
      <c r="C541" s="27" t="s">
        <v>21</v>
      </c>
      <c r="D541" s="27" t="s">
        <v>29</v>
      </c>
      <c r="E541" s="27" t="s">
        <v>39</v>
      </c>
      <c r="F541" s="27"/>
      <c r="G541" s="9">
        <f t="shared" si="960"/>
        <v>74</v>
      </c>
      <c r="H541" s="9">
        <f t="shared" si="960"/>
        <v>0</v>
      </c>
      <c r="I541" s="9">
        <f t="shared" si="960"/>
        <v>0</v>
      </c>
      <c r="J541" s="9">
        <f t="shared" si="960"/>
        <v>0</v>
      </c>
      <c r="K541" s="9">
        <f t="shared" si="960"/>
        <v>0</v>
      </c>
      <c r="L541" s="9">
        <f t="shared" si="960"/>
        <v>0</v>
      </c>
      <c r="M541" s="9">
        <f t="shared" si="960"/>
        <v>74</v>
      </c>
      <c r="N541" s="9">
        <f t="shared" si="960"/>
        <v>0</v>
      </c>
      <c r="O541" s="9">
        <f t="shared" si="960"/>
        <v>0</v>
      </c>
      <c r="P541" s="9">
        <f t="shared" si="960"/>
        <v>0</v>
      </c>
      <c r="Q541" s="9">
        <f t="shared" si="960"/>
        <v>0</v>
      </c>
      <c r="R541" s="9">
        <f t="shared" si="960"/>
        <v>0</v>
      </c>
      <c r="S541" s="9">
        <f t="shared" si="960"/>
        <v>74</v>
      </c>
      <c r="T541" s="9">
        <f t="shared" si="960"/>
        <v>0</v>
      </c>
      <c r="U541" s="9">
        <f t="shared" si="961"/>
        <v>0</v>
      </c>
      <c r="V541" s="9">
        <f t="shared" si="961"/>
        <v>0</v>
      </c>
      <c r="W541" s="9">
        <f t="shared" si="961"/>
        <v>0</v>
      </c>
      <c r="X541" s="9">
        <f t="shared" si="961"/>
        <v>0</v>
      </c>
      <c r="Y541" s="9">
        <f t="shared" si="961"/>
        <v>74</v>
      </c>
      <c r="Z541" s="9">
        <f t="shared" si="961"/>
        <v>0</v>
      </c>
      <c r="AA541" s="87">
        <f t="shared" si="961"/>
        <v>0</v>
      </c>
      <c r="AB541" s="87">
        <f t="shared" si="961"/>
        <v>498</v>
      </c>
      <c r="AC541" s="87">
        <f t="shared" si="961"/>
        <v>0</v>
      </c>
      <c r="AD541" s="87">
        <f t="shared" si="961"/>
        <v>0</v>
      </c>
      <c r="AE541" s="87">
        <f t="shared" si="961"/>
        <v>572</v>
      </c>
      <c r="AF541" s="87">
        <f t="shared" si="961"/>
        <v>0</v>
      </c>
      <c r="AG541" s="9">
        <f t="shared" si="962"/>
        <v>0</v>
      </c>
      <c r="AH541" s="9">
        <f t="shared" si="962"/>
        <v>0</v>
      </c>
      <c r="AI541" s="9">
        <f t="shared" si="962"/>
        <v>0</v>
      </c>
      <c r="AJ541" s="9">
        <f t="shared" si="962"/>
        <v>0</v>
      </c>
      <c r="AK541" s="9">
        <f t="shared" si="962"/>
        <v>572</v>
      </c>
      <c r="AL541" s="9">
        <f t="shared" si="962"/>
        <v>0</v>
      </c>
    </row>
    <row r="542" spans="1:38" ht="20.25" hidden="1" customHeight="1">
      <c r="A542" s="26" t="s">
        <v>15</v>
      </c>
      <c r="B542" s="27">
        <v>912</v>
      </c>
      <c r="C542" s="27" t="s">
        <v>21</v>
      </c>
      <c r="D542" s="27" t="s">
        <v>29</v>
      </c>
      <c r="E542" s="27" t="s">
        <v>42</v>
      </c>
      <c r="F542" s="27"/>
      <c r="G542" s="9">
        <f t="shared" si="960"/>
        <v>74</v>
      </c>
      <c r="H542" s="9">
        <f t="shared" si="960"/>
        <v>0</v>
      </c>
      <c r="I542" s="9">
        <f t="shared" si="960"/>
        <v>0</v>
      </c>
      <c r="J542" s="9">
        <f t="shared" si="960"/>
        <v>0</v>
      </c>
      <c r="K542" s="9">
        <f t="shared" si="960"/>
        <v>0</v>
      </c>
      <c r="L542" s="9">
        <f t="shared" si="960"/>
        <v>0</v>
      </c>
      <c r="M542" s="9">
        <f t="shared" si="960"/>
        <v>74</v>
      </c>
      <c r="N542" s="9">
        <f t="shared" si="960"/>
        <v>0</v>
      </c>
      <c r="O542" s="9">
        <f t="shared" si="960"/>
        <v>0</v>
      </c>
      <c r="P542" s="9">
        <f t="shared" si="960"/>
        <v>0</v>
      </c>
      <c r="Q542" s="9">
        <f t="shared" si="960"/>
        <v>0</v>
      </c>
      <c r="R542" s="9">
        <f t="shared" si="960"/>
        <v>0</v>
      </c>
      <c r="S542" s="9">
        <f t="shared" si="960"/>
        <v>74</v>
      </c>
      <c r="T542" s="9">
        <f t="shared" si="960"/>
        <v>0</v>
      </c>
      <c r="U542" s="9">
        <f t="shared" si="961"/>
        <v>0</v>
      </c>
      <c r="V542" s="9">
        <f t="shared" si="961"/>
        <v>0</v>
      </c>
      <c r="W542" s="9">
        <f t="shared" si="961"/>
        <v>0</v>
      </c>
      <c r="X542" s="9">
        <f t="shared" si="961"/>
        <v>0</v>
      </c>
      <c r="Y542" s="9">
        <f t="shared" si="961"/>
        <v>74</v>
      </c>
      <c r="Z542" s="9">
        <f t="shared" si="961"/>
        <v>0</v>
      </c>
      <c r="AA542" s="87">
        <f t="shared" si="961"/>
        <v>0</v>
      </c>
      <c r="AB542" s="87">
        <f t="shared" si="961"/>
        <v>498</v>
      </c>
      <c r="AC542" s="87">
        <f t="shared" si="961"/>
        <v>0</v>
      </c>
      <c r="AD542" s="87">
        <f t="shared" si="961"/>
        <v>0</v>
      </c>
      <c r="AE542" s="87">
        <f t="shared" si="961"/>
        <v>572</v>
      </c>
      <c r="AF542" s="87">
        <f t="shared" si="961"/>
        <v>0</v>
      </c>
      <c r="AG542" s="9">
        <f t="shared" si="962"/>
        <v>0</v>
      </c>
      <c r="AH542" s="9">
        <f t="shared" si="962"/>
        <v>0</v>
      </c>
      <c r="AI542" s="9">
        <f t="shared" si="962"/>
        <v>0</v>
      </c>
      <c r="AJ542" s="9">
        <f t="shared" si="962"/>
        <v>0</v>
      </c>
      <c r="AK542" s="9">
        <f t="shared" si="962"/>
        <v>572</v>
      </c>
      <c r="AL542" s="9">
        <f t="shared" si="962"/>
        <v>0</v>
      </c>
    </row>
    <row r="543" spans="1:38" ht="33.6" hidden="1">
      <c r="A543" s="26" t="s">
        <v>30</v>
      </c>
      <c r="B543" s="27">
        <v>912</v>
      </c>
      <c r="C543" s="27" t="s">
        <v>21</v>
      </c>
      <c r="D543" s="27" t="s">
        <v>29</v>
      </c>
      <c r="E543" s="27" t="s">
        <v>54</v>
      </c>
      <c r="F543" s="27"/>
      <c r="G543" s="9">
        <f t="shared" si="960"/>
        <v>74</v>
      </c>
      <c r="H543" s="9">
        <f t="shared" si="960"/>
        <v>0</v>
      </c>
      <c r="I543" s="9">
        <f t="shared" si="960"/>
        <v>0</v>
      </c>
      <c r="J543" s="9">
        <f t="shared" si="960"/>
        <v>0</v>
      </c>
      <c r="K543" s="9">
        <f t="shared" si="960"/>
        <v>0</v>
      </c>
      <c r="L543" s="9">
        <f t="shared" si="960"/>
        <v>0</v>
      </c>
      <c r="M543" s="9">
        <f t="shared" si="960"/>
        <v>74</v>
      </c>
      <c r="N543" s="9">
        <f t="shared" si="960"/>
        <v>0</v>
      </c>
      <c r="O543" s="9">
        <f t="shared" si="960"/>
        <v>0</v>
      </c>
      <c r="P543" s="9">
        <f t="shared" si="960"/>
        <v>0</v>
      </c>
      <c r="Q543" s="9">
        <f t="shared" si="960"/>
        <v>0</v>
      </c>
      <c r="R543" s="9">
        <f t="shared" si="960"/>
        <v>0</v>
      </c>
      <c r="S543" s="9">
        <f t="shared" si="960"/>
        <v>74</v>
      </c>
      <c r="T543" s="9">
        <f t="shared" si="960"/>
        <v>0</v>
      </c>
      <c r="U543" s="9">
        <f t="shared" si="961"/>
        <v>0</v>
      </c>
      <c r="V543" s="9">
        <f t="shared" si="961"/>
        <v>0</v>
      </c>
      <c r="W543" s="9">
        <f t="shared" si="961"/>
        <v>0</v>
      </c>
      <c r="X543" s="9">
        <f t="shared" si="961"/>
        <v>0</v>
      </c>
      <c r="Y543" s="9">
        <f t="shared" si="961"/>
        <v>74</v>
      </c>
      <c r="Z543" s="9">
        <f t="shared" si="961"/>
        <v>0</v>
      </c>
      <c r="AA543" s="87">
        <f t="shared" si="961"/>
        <v>0</v>
      </c>
      <c r="AB543" s="87">
        <f t="shared" si="961"/>
        <v>498</v>
      </c>
      <c r="AC543" s="87">
        <f t="shared" si="961"/>
        <v>0</v>
      </c>
      <c r="AD543" s="87">
        <f t="shared" si="961"/>
        <v>0</v>
      </c>
      <c r="AE543" s="87">
        <f t="shared" si="961"/>
        <v>572</v>
      </c>
      <c r="AF543" s="87">
        <f t="shared" si="961"/>
        <v>0</v>
      </c>
      <c r="AG543" s="9">
        <f t="shared" si="962"/>
        <v>0</v>
      </c>
      <c r="AH543" s="9">
        <f t="shared" si="962"/>
        <v>0</v>
      </c>
      <c r="AI543" s="9">
        <f t="shared" si="962"/>
        <v>0</v>
      </c>
      <c r="AJ543" s="9">
        <f t="shared" si="962"/>
        <v>0</v>
      </c>
      <c r="AK543" s="9">
        <f t="shared" si="962"/>
        <v>572</v>
      </c>
      <c r="AL543" s="9">
        <f t="shared" si="962"/>
        <v>0</v>
      </c>
    </row>
    <row r="544" spans="1:38" ht="33.6" hidden="1">
      <c r="A544" s="26" t="s">
        <v>244</v>
      </c>
      <c r="B544" s="27">
        <v>912</v>
      </c>
      <c r="C544" s="27" t="s">
        <v>21</v>
      </c>
      <c r="D544" s="27" t="s">
        <v>29</v>
      </c>
      <c r="E544" s="27" t="s">
        <v>54</v>
      </c>
      <c r="F544" s="27" t="s">
        <v>31</v>
      </c>
      <c r="G544" s="9">
        <f t="shared" si="960"/>
        <v>74</v>
      </c>
      <c r="H544" s="9">
        <f t="shared" si="960"/>
        <v>0</v>
      </c>
      <c r="I544" s="9">
        <f t="shared" si="960"/>
        <v>0</v>
      </c>
      <c r="J544" s="9">
        <f t="shared" si="960"/>
        <v>0</v>
      </c>
      <c r="K544" s="9">
        <f t="shared" si="960"/>
        <v>0</v>
      </c>
      <c r="L544" s="9">
        <f t="shared" si="960"/>
        <v>0</v>
      </c>
      <c r="M544" s="9">
        <f t="shared" si="960"/>
        <v>74</v>
      </c>
      <c r="N544" s="9">
        <f t="shared" si="960"/>
        <v>0</v>
      </c>
      <c r="O544" s="9">
        <f t="shared" si="960"/>
        <v>0</v>
      </c>
      <c r="P544" s="9">
        <f t="shared" si="960"/>
        <v>0</v>
      </c>
      <c r="Q544" s="9">
        <f t="shared" si="960"/>
        <v>0</v>
      </c>
      <c r="R544" s="9">
        <f t="shared" si="960"/>
        <v>0</v>
      </c>
      <c r="S544" s="9">
        <f t="shared" si="960"/>
        <v>74</v>
      </c>
      <c r="T544" s="9">
        <f t="shared" si="960"/>
        <v>0</v>
      </c>
      <c r="U544" s="9">
        <f t="shared" si="961"/>
        <v>0</v>
      </c>
      <c r="V544" s="9">
        <f t="shared" si="961"/>
        <v>0</v>
      </c>
      <c r="W544" s="9">
        <f t="shared" si="961"/>
        <v>0</v>
      </c>
      <c r="X544" s="9">
        <f t="shared" si="961"/>
        <v>0</v>
      </c>
      <c r="Y544" s="9">
        <f t="shared" si="961"/>
        <v>74</v>
      </c>
      <c r="Z544" s="9">
        <f t="shared" si="961"/>
        <v>0</v>
      </c>
      <c r="AA544" s="87">
        <f t="shared" si="961"/>
        <v>0</v>
      </c>
      <c r="AB544" s="87">
        <f t="shared" si="961"/>
        <v>498</v>
      </c>
      <c r="AC544" s="87">
        <f t="shared" si="961"/>
        <v>0</v>
      </c>
      <c r="AD544" s="87">
        <f t="shared" si="961"/>
        <v>0</v>
      </c>
      <c r="AE544" s="87">
        <f t="shared" si="961"/>
        <v>572</v>
      </c>
      <c r="AF544" s="87">
        <f t="shared" si="961"/>
        <v>0</v>
      </c>
      <c r="AG544" s="9">
        <f t="shared" si="962"/>
        <v>0</v>
      </c>
      <c r="AH544" s="9">
        <f t="shared" si="962"/>
        <v>0</v>
      </c>
      <c r="AI544" s="9">
        <f t="shared" si="962"/>
        <v>0</v>
      </c>
      <c r="AJ544" s="9">
        <f t="shared" si="962"/>
        <v>0</v>
      </c>
      <c r="AK544" s="9">
        <f t="shared" si="962"/>
        <v>572</v>
      </c>
      <c r="AL544" s="9">
        <f t="shared" si="962"/>
        <v>0</v>
      </c>
    </row>
    <row r="545" spans="1:38" ht="33.6" hidden="1">
      <c r="A545" s="26" t="s">
        <v>37</v>
      </c>
      <c r="B545" s="27">
        <v>912</v>
      </c>
      <c r="C545" s="27" t="s">
        <v>21</v>
      </c>
      <c r="D545" s="27" t="s">
        <v>29</v>
      </c>
      <c r="E545" s="27" t="s">
        <v>54</v>
      </c>
      <c r="F545" s="27" t="s">
        <v>38</v>
      </c>
      <c r="G545" s="9">
        <v>74</v>
      </c>
      <c r="H545" s="9"/>
      <c r="I545" s="9"/>
      <c r="J545" s="9"/>
      <c r="K545" s="9"/>
      <c r="L545" s="9"/>
      <c r="M545" s="9">
        <f t="shared" ref="M545" si="963">G545+I545+J545+K545+L545</f>
        <v>74</v>
      </c>
      <c r="N545" s="9">
        <f t="shared" ref="N545" si="964">H545+L545</f>
        <v>0</v>
      </c>
      <c r="O545" s="9"/>
      <c r="P545" s="9"/>
      <c r="Q545" s="9"/>
      <c r="R545" s="9"/>
      <c r="S545" s="9">
        <f t="shared" ref="S545" si="965">M545+O545+P545+Q545+R545</f>
        <v>74</v>
      </c>
      <c r="T545" s="9">
        <f t="shared" ref="T545" si="966">N545+R545</f>
        <v>0</v>
      </c>
      <c r="U545" s="9"/>
      <c r="V545" s="9"/>
      <c r="W545" s="9"/>
      <c r="X545" s="9"/>
      <c r="Y545" s="9">
        <f t="shared" ref="Y545" si="967">S545+U545+V545+W545+X545</f>
        <v>74</v>
      </c>
      <c r="Z545" s="9">
        <f t="shared" ref="Z545" si="968">T545+X545</f>
        <v>0</v>
      </c>
      <c r="AA545" s="87"/>
      <c r="AB545" s="87">
        <v>498</v>
      </c>
      <c r="AC545" s="87"/>
      <c r="AD545" s="87"/>
      <c r="AE545" s="87">
        <f t="shared" ref="AE545" si="969">Y545+AA545+AB545+AC545+AD545</f>
        <v>572</v>
      </c>
      <c r="AF545" s="87">
        <f t="shared" ref="AF545" si="970">Z545+AD545</f>
        <v>0</v>
      </c>
      <c r="AG545" s="9"/>
      <c r="AH545" s="9"/>
      <c r="AI545" s="9"/>
      <c r="AJ545" s="9"/>
      <c r="AK545" s="9">
        <f t="shared" ref="AK545" si="971">AE545+AG545+AH545+AI545+AJ545</f>
        <v>572</v>
      </c>
      <c r="AL545" s="9">
        <f t="shared" ref="AL545" si="972">AF545+AJ545</f>
        <v>0</v>
      </c>
    </row>
    <row r="546" spans="1:38" hidden="1">
      <c r="A546" s="26"/>
      <c r="B546" s="27"/>
      <c r="C546" s="27"/>
      <c r="D546" s="27"/>
      <c r="E546" s="4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87"/>
      <c r="AB546" s="87"/>
      <c r="AC546" s="87"/>
      <c r="AD546" s="87"/>
      <c r="AE546" s="87"/>
      <c r="AF546" s="87"/>
      <c r="AG546" s="9"/>
      <c r="AH546" s="9"/>
      <c r="AI546" s="9"/>
      <c r="AJ546" s="9"/>
      <c r="AK546" s="9"/>
      <c r="AL546" s="9"/>
    </row>
    <row r="547" spans="1:38" ht="40.799999999999997" hidden="1">
      <c r="A547" s="21" t="s">
        <v>488</v>
      </c>
      <c r="B547" s="22">
        <v>913</v>
      </c>
      <c r="C547" s="22"/>
      <c r="D547" s="22"/>
      <c r="E547" s="22"/>
      <c r="F547" s="22"/>
      <c r="G547" s="6">
        <f t="shared" ref="G547:AF547" si="973">G549+G580+G614+G651+G662+G689</f>
        <v>2110015</v>
      </c>
      <c r="H547" s="6">
        <f t="shared" si="973"/>
        <v>123199</v>
      </c>
      <c r="I547" s="6">
        <f t="shared" si="973"/>
        <v>0</v>
      </c>
      <c r="J547" s="6">
        <f t="shared" si="973"/>
        <v>34027</v>
      </c>
      <c r="K547" s="6">
        <f t="shared" si="973"/>
        <v>0</v>
      </c>
      <c r="L547" s="6">
        <f t="shared" si="973"/>
        <v>0</v>
      </c>
      <c r="M547" s="6">
        <f t="shared" si="973"/>
        <v>2144042</v>
      </c>
      <c r="N547" s="6">
        <f t="shared" si="973"/>
        <v>123199</v>
      </c>
      <c r="O547" s="6">
        <f t="shared" si="973"/>
        <v>0</v>
      </c>
      <c r="P547" s="6">
        <f t="shared" si="973"/>
        <v>11623</v>
      </c>
      <c r="Q547" s="6">
        <f t="shared" si="973"/>
        <v>0</v>
      </c>
      <c r="R547" s="6">
        <f t="shared" si="973"/>
        <v>759715</v>
      </c>
      <c r="S547" s="6">
        <f t="shared" si="973"/>
        <v>2915380</v>
      </c>
      <c r="T547" s="6">
        <f t="shared" si="973"/>
        <v>882914</v>
      </c>
      <c r="U547" s="6">
        <f t="shared" si="973"/>
        <v>0</v>
      </c>
      <c r="V547" s="6">
        <f t="shared" si="973"/>
        <v>25027</v>
      </c>
      <c r="W547" s="6">
        <f t="shared" si="973"/>
        <v>0</v>
      </c>
      <c r="X547" s="6">
        <f t="shared" si="973"/>
        <v>0</v>
      </c>
      <c r="Y547" s="6">
        <f t="shared" si="973"/>
        <v>2940407</v>
      </c>
      <c r="Z547" s="6">
        <f t="shared" si="973"/>
        <v>882914</v>
      </c>
      <c r="AA547" s="84">
        <f t="shared" si="973"/>
        <v>0</v>
      </c>
      <c r="AB547" s="84">
        <f t="shared" si="973"/>
        <v>2566</v>
      </c>
      <c r="AC547" s="84">
        <f t="shared" si="973"/>
        <v>0</v>
      </c>
      <c r="AD547" s="84">
        <f t="shared" si="973"/>
        <v>3120581</v>
      </c>
      <c r="AE547" s="84">
        <f t="shared" si="973"/>
        <v>6063554</v>
      </c>
      <c r="AF547" s="84">
        <f t="shared" si="973"/>
        <v>4003495</v>
      </c>
      <c r="AG547" s="6">
        <f t="shared" ref="AG547:AL547" si="974">AG549+AG580+AG614+AG651+AG662+AG689</f>
        <v>-1629</v>
      </c>
      <c r="AH547" s="6">
        <f t="shared" si="974"/>
        <v>0</v>
      </c>
      <c r="AI547" s="6">
        <f t="shared" si="974"/>
        <v>0</v>
      </c>
      <c r="AJ547" s="6">
        <f t="shared" si="974"/>
        <v>0</v>
      </c>
      <c r="AK547" s="6">
        <f t="shared" si="974"/>
        <v>6061925</v>
      </c>
      <c r="AL547" s="6">
        <f t="shared" si="974"/>
        <v>4003495</v>
      </c>
    </row>
    <row r="548" spans="1:38" ht="19.5" hidden="1" customHeight="1">
      <c r="A548" s="21"/>
      <c r="B548" s="22"/>
      <c r="C548" s="22"/>
      <c r="D548" s="22"/>
      <c r="E548" s="22"/>
      <c r="F548" s="22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84"/>
      <c r="AB548" s="84"/>
      <c r="AC548" s="84"/>
      <c r="AD548" s="84"/>
      <c r="AE548" s="84"/>
      <c r="AF548" s="84"/>
      <c r="AG548" s="6"/>
      <c r="AH548" s="6"/>
      <c r="AI548" s="6"/>
      <c r="AJ548" s="6"/>
      <c r="AK548" s="6"/>
      <c r="AL548" s="6"/>
    </row>
    <row r="549" spans="1:38" ht="17.399999999999999" hidden="1">
      <c r="A549" s="24" t="s">
        <v>185</v>
      </c>
      <c r="B549" s="56">
        <v>913</v>
      </c>
      <c r="C549" s="25" t="s">
        <v>7</v>
      </c>
      <c r="D549" s="25" t="s">
        <v>22</v>
      </c>
      <c r="E549" s="25"/>
      <c r="F549" s="25"/>
      <c r="G549" s="7">
        <f>G550+G574</f>
        <v>998044</v>
      </c>
      <c r="H549" s="7">
        <f>H550+H574</f>
        <v>0</v>
      </c>
      <c r="I549" s="7">
        <f t="shared" ref="I549:N549" si="975">I550+I574</f>
        <v>0</v>
      </c>
      <c r="J549" s="7">
        <f t="shared" si="975"/>
        <v>18038</v>
      </c>
      <c r="K549" s="7">
        <f t="shared" si="975"/>
        <v>0</v>
      </c>
      <c r="L549" s="7">
        <f t="shared" si="975"/>
        <v>0</v>
      </c>
      <c r="M549" s="7">
        <f t="shared" si="975"/>
        <v>1016082</v>
      </c>
      <c r="N549" s="7">
        <f t="shared" si="975"/>
        <v>0</v>
      </c>
      <c r="O549" s="7">
        <f t="shared" ref="O549:T549" si="976">O550+O574</f>
        <v>0</v>
      </c>
      <c r="P549" s="7">
        <f t="shared" si="976"/>
        <v>11623</v>
      </c>
      <c r="Q549" s="7">
        <f t="shared" si="976"/>
        <v>0</v>
      </c>
      <c r="R549" s="7">
        <f t="shared" si="976"/>
        <v>293069</v>
      </c>
      <c r="S549" s="7">
        <f t="shared" si="976"/>
        <v>1320774</v>
      </c>
      <c r="T549" s="7">
        <f t="shared" si="976"/>
        <v>293069</v>
      </c>
      <c r="U549" s="7">
        <f t="shared" ref="U549:Z549" si="977">U550+U574</f>
        <v>0</v>
      </c>
      <c r="V549" s="7">
        <f t="shared" si="977"/>
        <v>19161</v>
      </c>
      <c r="W549" s="7">
        <f t="shared" si="977"/>
        <v>0</v>
      </c>
      <c r="X549" s="7">
        <f t="shared" si="977"/>
        <v>0</v>
      </c>
      <c r="Y549" s="7">
        <f t="shared" si="977"/>
        <v>1339935</v>
      </c>
      <c r="Z549" s="7">
        <f t="shared" si="977"/>
        <v>293069</v>
      </c>
      <c r="AA549" s="85">
        <f t="shared" ref="AA549:AF549" si="978">AA550+AA574</f>
        <v>0</v>
      </c>
      <c r="AB549" s="85">
        <f t="shared" si="978"/>
        <v>0</v>
      </c>
      <c r="AC549" s="85">
        <f t="shared" si="978"/>
        <v>0</v>
      </c>
      <c r="AD549" s="85">
        <f t="shared" si="978"/>
        <v>1244753</v>
      </c>
      <c r="AE549" s="85">
        <f t="shared" si="978"/>
        <v>2584688</v>
      </c>
      <c r="AF549" s="85">
        <f t="shared" si="978"/>
        <v>1537822</v>
      </c>
      <c r="AG549" s="7">
        <f t="shared" ref="AG549:AL549" si="979">AG550+AG574</f>
        <v>0</v>
      </c>
      <c r="AH549" s="7">
        <f t="shared" si="979"/>
        <v>0</v>
      </c>
      <c r="AI549" s="7">
        <f t="shared" si="979"/>
        <v>0</v>
      </c>
      <c r="AJ549" s="7">
        <f t="shared" si="979"/>
        <v>0</v>
      </c>
      <c r="AK549" s="7">
        <f t="shared" si="979"/>
        <v>2584688</v>
      </c>
      <c r="AL549" s="7">
        <f t="shared" si="979"/>
        <v>1537822</v>
      </c>
    </row>
    <row r="550" spans="1:38" ht="34.5" hidden="1" customHeight="1">
      <c r="A550" s="29" t="s">
        <v>600</v>
      </c>
      <c r="B550" s="27">
        <f t="shared" ref="B550:B555" si="980">B549</f>
        <v>913</v>
      </c>
      <c r="C550" s="27" t="s">
        <v>7</v>
      </c>
      <c r="D550" s="27" t="s">
        <v>22</v>
      </c>
      <c r="E550" s="27" t="s">
        <v>186</v>
      </c>
      <c r="F550" s="27"/>
      <c r="G550" s="9">
        <f>G551+G556+G561</f>
        <v>994606</v>
      </c>
      <c r="H550" s="9">
        <f>H551+H556+H561</f>
        <v>0</v>
      </c>
      <c r="I550" s="9">
        <f t="shared" ref="I550:N550" si="981">I551+I556+I561</f>
        <v>0</v>
      </c>
      <c r="J550" s="9">
        <f t="shared" si="981"/>
        <v>18038</v>
      </c>
      <c r="K550" s="9">
        <f t="shared" si="981"/>
        <v>0</v>
      </c>
      <c r="L550" s="9">
        <f t="shared" si="981"/>
        <v>0</v>
      </c>
      <c r="M550" s="9">
        <f t="shared" si="981"/>
        <v>1012644</v>
      </c>
      <c r="N550" s="9">
        <f t="shared" si="981"/>
        <v>0</v>
      </c>
      <c r="O550" s="9">
        <f>O551+O556+O561+O565</f>
        <v>0</v>
      </c>
      <c r="P550" s="9">
        <f t="shared" ref="P550:T550" si="982">P551+P556+P561+P565</f>
        <v>11623</v>
      </c>
      <c r="Q550" s="9">
        <f t="shared" si="982"/>
        <v>0</v>
      </c>
      <c r="R550" s="9">
        <f t="shared" si="982"/>
        <v>293069</v>
      </c>
      <c r="S550" s="9">
        <f t="shared" si="982"/>
        <v>1317336</v>
      </c>
      <c r="T550" s="9">
        <f t="shared" si="982"/>
        <v>293069</v>
      </c>
      <c r="U550" s="9">
        <f>U551+U556+U561+U565</f>
        <v>0</v>
      </c>
      <c r="V550" s="9">
        <f t="shared" ref="V550:Z550" si="983">V551+V556+V561+V565</f>
        <v>19161</v>
      </c>
      <c r="W550" s="9">
        <f t="shared" si="983"/>
        <v>0</v>
      </c>
      <c r="X550" s="9">
        <f t="shared" si="983"/>
        <v>0</v>
      </c>
      <c r="Y550" s="9">
        <f t="shared" si="983"/>
        <v>1336497</v>
      </c>
      <c r="Z550" s="9">
        <f t="shared" si="983"/>
        <v>293069</v>
      </c>
      <c r="AA550" s="87">
        <f>AA551+AA556+AA561+AA565</f>
        <v>0</v>
      </c>
      <c r="AB550" s="87">
        <f t="shared" ref="AB550:AF550" si="984">AB551+AB556+AB561+AB565</f>
        <v>0</v>
      </c>
      <c r="AC550" s="87">
        <f t="shared" si="984"/>
        <v>0</v>
      </c>
      <c r="AD550" s="87">
        <f t="shared" si="984"/>
        <v>1244753</v>
      </c>
      <c r="AE550" s="87">
        <f t="shared" si="984"/>
        <v>2581250</v>
      </c>
      <c r="AF550" s="87">
        <f t="shared" si="984"/>
        <v>1537822</v>
      </c>
      <c r="AG550" s="9">
        <f>AG551+AG556+AG561+AG565</f>
        <v>0</v>
      </c>
      <c r="AH550" s="9">
        <f t="shared" ref="AH550:AL550" si="985">AH551+AH556+AH561+AH565</f>
        <v>0</v>
      </c>
      <c r="AI550" s="9">
        <f t="shared" si="985"/>
        <v>0</v>
      </c>
      <c r="AJ550" s="9">
        <f t="shared" si="985"/>
        <v>0</v>
      </c>
      <c r="AK550" s="9">
        <f t="shared" si="985"/>
        <v>2581250</v>
      </c>
      <c r="AL550" s="9">
        <f t="shared" si="985"/>
        <v>1537822</v>
      </c>
    </row>
    <row r="551" spans="1:38" ht="33.6" hidden="1">
      <c r="A551" s="26" t="s">
        <v>10</v>
      </c>
      <c r="B551" s="27">
        <f t="shared" si="980"/>
        <v>913</v>
      </c>
      <c r="C551" s="27" t="s">
        <v>7</v>
      </c>
      <c r="D551" s="27" t="s">
        <v>22</v>
      </c>
      <c r="E551" s="27" t="s">
        <v>197</v>
      </c>
      <c r="F551" s="27"/>
      <c r="G551" s="11">
        <f>G552</f>
        <v>635842</v>
      </c>
      <c r="H551" s="11">
        <f>H552</f>
        <v>0</v>
      </c>
      <c r="I551" s="11">
        <f t="shared" ref="I551:X552" si="986">I552</f>
        <v>0</v>
      </c>
      <c r="J551" s="11">
        <f t="shared" si="986"/>
        <v>18038</v>
      </c>
      <c r="K551" s="11">
        <f t="shared" si="986"/>
        <v>0</v>
      </c>
      <c r="L551" s="11">
        <f t="shared" si="986"/>
        <v>0</v>
      </c>
      <c r="M551" s="11">
        <f t="shared" si="986"/>
        <v>653880</v>
      </c>
      <c r="N551" s="11">
        <f t="shared" si="986"/>
        <v>0</v>
      </c>
      <c r="O551" s="11">
        <f t="shared" si="986"/>
        <v>0</v>
      </c>
      <c r="P551" s="11">
        <f t="shared" si="986"/>
        <v>0</v>
      </c>
      <c r="Q551" s="11">
        <f t="shared" si="986"/>
        <v>0</v>
      </c>
      <c r="R551" s="11">
        <f t="shared" si="986"/>
        <v>0</v>
      </c>
      <c r="S551" s="11">
        <f t="shared" si="986"/>
        <v>653880</v>
      </c>
      <c r="T551" s="11">
        <f t="shared" si="986"/>
        <v>0</v>
      </c>
      <c r="U551" s="11">
        <f t="shared" si="986"/>
        <v>0</v>
      </c>
      <c r="V551" s="11">
        <f t="shared" si="986"/>
        <v>19161</v>
      </c>
      <c r="W551" s="11">
        <f t="shared" si="986"/>
        <v>0</v>
      </c>
      <c r="X551" s="11">
        <f t="shared" si="986"/>
        <v>0</v>
      </c>
      <c r="Y551" s="11">
        <f t="shared" ref="U551:AJ552" si="987">Y552</f>
        <v>673041</v>
      </c>
      <c r="Z551" s="11">
        <f t="shared" si="987"/>
        <v>0</v>
      </c>
      <c r="AA551" s="89">
        <f t="shared" si="987"/>
        <v>0</v>
      </c>
      <c r="AB551" s="89">
        <f t="shared" si="987"/>
        <v>0</v>
      </c>
      <c r="AC551" s="89">
        <f t="shared" si="987"/>
        <v>0</v>
      </c>
      <c r="AD551" s="89">
        <f t="shared" si="987"/>
        <v>0</v>
      </c>
      <c r="AE551" s="89">
        <f t="shared" si="987"/>
        <v>673041</v>
      </c>
      <c r="AF551" s="89">
        <f t="shared" si="987"/>
        <v>0</v>
      </c>
      <c r="AG551" s="11">
        <f t="shared" si="987"/>
        <v>0</v>
      </c>
      <c r="AH551" s="11">
        <f t="shared" si="987"/>
        <v>0</v>
      </c>
      <c r="AI551" s="11">
        <f t="shared" si="987"/>
        <v>0</v>
      </c>
      <c r="AJ551" s="11">
        <f t="shared" si="987"/>
        <v>0</v>
      </c>
      <c r="AK551" s="11">
        <f t="shared" ref="AG551:AL552" si="988">AK552</f>
        <v>673041</v>
      </c>
      <c r="AL551" s="11">
        <f t="shared" si="988"/>
        <v>0</v>
      </c>
    </row>
    <row r="552" spans="1:38" ht="19.5" hidden="1" customHeight="1">
      <c r="A552" s="26" t="s">
        <v>198</v>
      </c>
      <c r="B552" s="27">
        <f t="shared" si="980"/>
        <v>913</v>
      </c>
      <c r="C552" s="27" t="s">
        <v>7</v>
      </c>
      <c r="D552" s="27" t="s">
        <v>22</v>
      </c>
      <c r="E552" s="27" t="s">
        <v>199</v>
      </c>
      <c r="F552" s="27"/>
      <c r="G552" s="11">
        <f>G553</f>
        <v>635842</v>
      </c>
      <c r="H552" s="11">
        <f>H553</f>
        <v>0</v>
      </c>
      <c r="I552" s="11">
        <f t="shared" si="986"/>
        <v>0</v>
      </c>
      <c r="J552" s="11">
        <f t="shared" si="986"/>
        <v>18038</v>
      </c>
      <c r="K552" s="11">
        <f t="shared" si="986"/>
        <v>0</v>
      </c>
      <c r="L552" s="11">
        <f t="shared" si="986"/>
        <v>0</v>
      </c>
      <c r="M552" s="11">
        <f t="shared" si="986"/>
        <v>653880</v>
      </c>
      <c r="N552" s="11">
        <f t="shared" si="986"/>
        <v>0</v>
      </c>
      <c r="O552" s="11">
        <f t="shared" si="986"/>
        <v>0</v>
      </c>
      <c r="P552" s="11">
        <f t="shared" si="986"/>
        <v>0</v>
      </c>
      <c r="Q552" s="11">
        <f t="shared" si="986"/>
        <v>0</v>
      </c>
      <c r="R552" s="11">
        <f t="shared" si="986"/>
        <v>0</v>
      </c>
      <c r="S552" s="11">
        <f t="shared" si="986"/>
        <v>653880</v>
      </c>
      <c r="T552" s="11">
        <f t="shared" si="986"/>
        <v>0</v>
      </c>
      <c r="U552" s="11">
        <f t="shared" si="987"/>
        <v>0</v>
      </c>
      <c r="V552" s="11">
        <f t="shared" si="987"/>
        <v>19161</v>
      </c>
      <c r="W552" s="11">
        <f t="shared" si="987"/>
        <v>0</v>
      </c>
      <c r="X552" s="11">
        <f t="shared" si="987"/>
        <v>0</v>
      </c>
      <c r="Y552" s="11">
        <f t="shared" si="987"/>
        <v>673041</v>
      </c>
      <c r="Z552" s="11">
        <f t="shared" si="987"/>
        <v>0</v>
      </c>
      <c r="AA552" s="89">
        <f t="shared" si="987"/>
        <v>0</v>
      </c>
      <c r="AB552" s="89">
        <f t="shared" si="987"/>
        <v>0</v>
      </c>
      <c r="AC552" s="89">
        <f t="shared" si="987"/>
        <v>0</v>
      </c>
      <c r="AD552" s="89">
        <f t="shared" si="987"/>
        <v>0</v>
      </c>
      <c r="AE552" s="89">
        <f t="shared" si="987"/>
        <v>673041</v>
      </c>
      <c r="AF552" s="89">
        <f t="shared" si="987"/>
        <v>0</v>
      </c>
      <c r="AG552" s="11">
        <f t="shared" si="988"/>
        <v>0</v>
      </c>
      <c r="AH552" s="11">
        <f t="shared" si="988"/>
        <v>0</v>
      </c>
      <c r="AI552" s="11">
        <f t="shared" si="988"/>
        <v>0</v>
      </c>
      <c r="AJ552" s="11">
        <f t="shared" si="988"/>
        <v>0</v>
      </c>
      <c r="AK552" s="11">
        <f t="shared" si="988"/>
        <v>673041</v>
      </c>
      <c r="AL552" s="11">
        <f t="shared" si="988"/>
        <v>0</v>
      </c>
    </row>
    <row r="553" spans="1:38" ht="33.6" hidden="1">
      <c r="A553" s="26" t="s">
        <v>12</v>
      </c>
      <c r="B553" s="27">
        <f t="shared" si="980"/>
        <v>913</v>
      </c>
      <c r="C553" s="27" t="s">
        <v>7</v>
      </c>
      <c r="D553" s="27" t="s">
        <v>22</v>
      </c>
      <c r="E553" s="27" t="s">
        <v>199</v>
      </c>
      <c r="F553" s="27" t="s">
        <v>13</v>
      </c>
      <c r="G553" s="8">
        <f t="shared" ref="G553:H553" si="989">G554+G555</f>
        <v>635842</v>
      </c>
      <c r="H553" s="8">
        <f t="shared" si="989"/>
        <v>0</v>
      </c>
      <c r="I553" s="8">
        <f t="shared" ref="I553:N553" si="990">I554+I555</f>
        <v>0</v>
      </c>
      <c r="J553" s="8">
        <f t="shared" si="990"/>
        <v>18038</v>
      </c>
      <c r="K553" s="8">
        <f t="shared" si="990"/>
        <v>0</v>
      </c>
      <c r="L553" s="8">
        <f t="shared" si="990"/>
        <v>0</v>
      </c>
      <c r="M553" s="8">
        <f t="shared" si="990"/>
        <v>653880</v>
      </c>
      <c r="N553" s="8">
        <f t="shared" si="990"/>
        <v>0</v>
      </c>
      <c r="O553" s="8">
        <f t="shared" ref="O553:T553" si="991">O554+O555</f>
        <v>0</v>
      </c>
      <c r="P553" s="8">
        <f t="shared" si="991"/>
        <v>0</v>
      </c>
      <c r="Q553" s="8">
        <f t="shared" si="991"/>
        <v>0</v>
      </c>
      <c r="R553" s="8">
        <f t="shared" si="991"/>
        <v>0</v>
      </c>
      <c r="S553" s="8">
        <f t="shared" si="991"/>
        <v>653880</v>
      </c>
      <c r="T553" s="8">
        <f t="shared" si="991"/>
        <v>0</v>
      </c>
      <c r="U553" s="8">
        <f t="shared" ref="U553:Z553" si="992">U554+U555</f>
        <v>0</v>
      </c>
      <c r="V553" s="8">
        <f t="shared" si="992"/>
        <v>19161</v>
      </c>
      <c r="W553" s="8">
        <f t="shared" si="992"/>
        <v>0</v>
      </c>
      <c r="X553" s="8">
        <f t="shared" si="992"/>
        <v>0</v>
      </c>
      <c r="Y553" s="8">
        <f t="shared" si="992"/>
        <v>673041</v>
      </c>
      <c r="Z553" s="8">
        <f t="shared" si="992"/>
        <v>0</v>
      </c>
      <c r="AA553" s="86">
        <f t="shared" ref="AA553:AF553" si="993">AA554+AA555</f>
        <v>0</v>
      </c>
      <c r="AB553" s="86">
        <f t="shared" si="993"/>
        <v>0</v>
      </c>
      <c r="AC553" s="86">
        <f t="shared" si="993"/>
        <v>0</v>
      </c>
      <c r="AD553" s="86">
        <f t="shared" si="993"/>
        <v>0</v>
      </c>
      <c r="AE553" s="86">
        <f t="shared" si="993"/>
        <v>673041</v>
      </c>
      <c r="AF553" s="86">
        <f t="shared" si="993"/>
        <v>0</v>
      </c>
      <c r="AG553" s="8">
        <f t="shared" ref="AG553:AL553" si="994">AG554+AG555</f>
        <v>0</v>
      </c>
      <c r="AH553" s="8">
        <f t="shared" si="994"/>
        <v>0</v>
      </c>
      <c r="AI553" s="8">
        <f t="shared" si="994"/>
        <v>0</v>
      </c>
      <c r="AJ553" s="8">
        <f t="shared" si="994"/>
        <v>0</v>
      </c>
      <c r="AK553" s="8">
        <f t="shared" si="994"/>
        <v>673041</v>
      </c>
      <c r="AL553" s="8">
        <f t="shared" si="994"/>
        <v>0</v>
      </c>
    </row>
    <row r="554" spans="1:38" ht="21.75" hidden="1" customHeight="1">
      <c r="A554" s="39" t="s">
        <v>14</v>
      </c>
      <c r="B554" s="27">
        <f t="shared" si="980"/>
        <v>913</v>
      </c>
      <c r="C554" s="27" t="s">
        <v>7</v>
      </c>
      <c r="D554" s="27" t="s">
        <v>22</v>
      </c>
      <c r="E554" s="27" t="s">
        <v>199</v>
      </c>
      <c r="F554" s="9">
        <v>610</v>
      </c>
      <c r="G554" s="9">
        <f>562742+3515</f>
        <v>566257</v>
      </c>
      <c r="H554" s="9"/>
      <c r="I554" s="9"/>
      <c r="J554" s="9">
        <f>14151+2465</f>
        <v>16616</v>
      </c>
      <c r="K554" s="9"/>
      <c r="L554" s="9"/>
      <c r="M554" s="9">
        <f t="shared" ref="M554:M555" si="995">G554+I554+J554+K554+L554</f>
        <v>582873</v>
      </c>
      <c r="N554" s="9">
        <f t="shared" ref="N554:N555" si="996">H554+L554</f>
        <v>0</v>
      </c>
      <c r="O554" s="9"/>
      <c r="P554" s="9"/>
      <c r="Q554" s="9"/>
      <c r="R554" s="9"/>
      <c r="S554" s="9">
        <f t="shared" ref="S554:S555" si="997">M554+O554+P554+Q554+R554</f>
        <v>582873</v>
      </c>
      <c r="T554" s="9">
        <f t="shared" ref="T554:T555" si="998">N554+R554</f>
        <v>0</v>
      </c>
      <c r="U554" s="9"/>
      <c r="V554" s="9">
        <f>15050+2599</f>
        <v>17649</v>
      </c>
      <c r="W554" s="9"/>
      <c r="X554" s="9"/>
      <c r="Y554" s="9">
        <f t="shared" ref="Y554:Y555" si="999">S554+U554+V554+W554+X554</f>
        <v>600522</v>
      </c>
      <c r="Z554" s="9">
        <f t="shared" ref="Z554:Z555" si="1000">T554+X554</f>
        <v>0</v>
      </c>
      <c r="AA554" s="87"/>
      <c r="AB554" s="87"/>
      <c r="AC554" s="87"/>
      <c r="AD554" s="87"/>
      <c r="AE554" s="87">
        <f t="shared" ref="AE554:AE555" si="1001">Y554+AA554+AB554+AC554+AD554</f>
        <v>600522</v>
      </c>
      <c r="AF554" s="87">
        <f t="shared" ref="AF554:AF555" si="1002">Z554+AD554</f>
        <v>0</v>
      </c>
      <c r="AG554" s="9"/>
      <c r="AH554" s="9"/>
      <c r="AI554" s="9"/>
      <c r="AJ554" s="9"/>
      <c r="AK554" s="9">
        <f t="shared" ref="AK554:AK555" si="1003">AE554+AG554+AH554+AI554+AJ554</f>
        <v>600522</v>
      </c>
      <c r="AL554" s="9">
        <f t="shared" ref="AL554:AL555" si="1004">AF554+AJ554</f>
        <v>0</v>
      </c>
    </row>
    <row r="555" spans="1:38" ht="19.5" hidden="1" customHeight="1">
      <c r="A555" s="39" t="s">
        <v>24</v>
      </c>
      <c r="B555" s="27">
        <f t="shared" si="980"/>
        <v>913</v>
      </c>
      <c r="C555" s="27" t="s">
        <v>7</v>
      </c>
      <c r="D555" s="27" t="s">
        <v>22</v>
      </c>
      <c r="E555" s="27" t="s">
        <v>199</v>
      </c>
      <c r="F555" s="9">
        <v>620</v>
      </c>
      <c r="G555" s="9">
        <f>73100-3515</f>
        <v>69585</v>
      </c>
      <c r="H555" s="9"/>
      <c r="I555" s="9"/>
      <c r="J555" s="9">
        <v>1422</v>
      </c>
      <c r="K555" s="9"/>
      <c r="L555" s="9"/>
      <c r="M555" s="9">
        <f t="shared" si="995"/>
        <v>71007</v>
      </c>
      <c r="N555" s="9">
        <f t="shared" si="996"/>
        <v>0</v>
      </c>
      <c r="O555" s="9"/>
      <c r="P555" s="9"/>
      <c r="Q555" s="9"/>
      <c r="R555" s="9"/>
      <c r="S555" s="9">
        <f t="shared" si="997"/>
        <v>71007</v>
      </c>
      <c r="T555" s="9">
        <f t="shared" si="998"/>
        <v>0</v>
      </c>
      <c r="U555" s="9"/>
      <c r="V555" s="9">
        <v>1512</v>
      </c>
      <c r="W555" s="9"/>
      <c r="X555" s="9"/>
      <c r="Y555" s="9">
        <f t="shared" si="999"/>
        <v>72519</v>
      </c>
      <c r="Z555" s="9">
        <f t="shared" si="1000"/>
        <v>0</v>
      </c>
      <c r="AA555" s="87"/>
      <c r="AB555" s="87"/>
      <c r="AC555" s="87"/>
      <c r="AD555" s="87"/>
      <c r="AE555" s="87">
        <f t="shared" si="1001"/>
        <v>72519</v>
      </c>
      <c r="AF555" s="87">
        <f t="shared" si="1002"/>
        <v>0</v>
      </c>
      <c r="AG555" s="9"/>
      <c r="AH555" s="9"/>
      <c r="AI555" s="9"/>
      <c r="AJ555" s="9"/>
      <c r="AK555" s="9">
        <f t="shared" si="1003"/>
        <v>72519</v>
      </c>
      <c r="AL555" s="9">
        <f t="shared" si="1004"/>
        <v>0</v>
      </c>
    </row>
    <row r="556" spans="1:38" ht="18" hidden="1" customHeight="1">
      <c r="A556" s="26" t="s">
        <v>15</v>
      </c>
      <c r="B556" s="27">
        <f>B553</f>
        <v>913</v>
      </c>
      <c r="C556" s="27" t="s">
        <v>7</v>
      </c>
      <c r="D556" s="27" t="s">
        <v>22</v>
      </c>
      <c r="E556" s="27" t="s">
        <v>187</v>
      </c>
      <c r="F556" s="27"/>
      <c r="G556" s="11">
        <f>G557</f>
        <v>86578</v>
      </c>
      <c r="H556" s="11">
        <f>H557</f>
        <v>0</v>
      </c>
      <c r="I556" s="11">
        <f t="shared" ref="I556:X557" si="1005">I557</f>
        <v>0</v>
      </c>
      <c r="J556" s="11">
        <f t="shared" si="1005"/>
        <v>0</v>
      </c>
      <c r="K556" s="11">
        <f t="shared" si="1005"/>
        <v>0</v>
      </c>
      <c r="L556" s="11">
        <f t="shared" si="1005"/>
        <v>0</v>
      </c>
      <c r="M556" s="11">
        <f t="shared" si="1005"/>
        <v>86578</v>
      </c>
      <c r="N556" s="11">
        <f t="shared" si="1005"/>
        <v>0</v>
      </c>
      <c r="O556" s="11">
        <f t="shared" si="1005"/>
        <v>0</v>
      </c>
      <c r="P556" s="11">
        <f t="shared" si="1005"/>
        <v>0</v>
      </c>
      <c r="Q556" s="11">
        <f t="shared" si="1005"/>
        <v>0</v>
      </c>
      <c r="R556" s="11">
        <f t="shared" si="1005"/>
        <v>0</v>
      </c>
      <c r="S556" s="11">
        <f t="shared" si="1005"/>
        <v>86578</v>
      </c>
      <c r="T556" s="11">
        <f t="shared" si="1005"/>
        <v>0</v>
      </c>
      <c r="U556" s="11">
        <f t="shared" si="1005"/>
        <v>0</v>
      </c>
      <c r="V556" s="11">
        <f t="shared" si="1005"/>
        <v>0</v>
      </c>
      <c r="W556" s="11">
        <f t="shared" si="1005"/>
        <v>0</v>
      </c>
      <c r="X556" s="11">
        <f t="shared" si="1005"/>
        <v>0</v>
      </c>
      <c r="Y556" s="11">
        <f t="shared" ref="U556:AJ557" si="1006">Y557</f>
        <v>86578</v>
      </c>
      <c r="Z556" s="11">
        <f t="shared" si="1006"/>
        <v>0</v>
      </c>
      <c r="AA556" s="89">
        <f t="shared" si="1006"/>
        <v>0</v>
      </c>
      <c r="AB556" s="89">
        <f t="shared" si="1006"/>
        <v>0</v>
      </c>
      <c r="AC556" s="89">
        <f t="shared" si="1006"/>
        <v>0</v>
      </c>
      <c r="AD556" s="89">
        <f t="shared" si="1006"/>
        <v>0</v>
      </c>
      <c r="AE556" s="89">
        <f t="shared" si="1006"/>
        <v>86578</v>
      </c>
      <c r="AF556" s="89">
        <f t="shared" si="1006"/>
        <v>0</v>
      </c>
      <c r="AG556" s="11">
        <f t="shared" si="1006"/>
        <v>0</v>
      </c>
      <c r="AH556" s="11">
        <f t="shared" si="1006"/>
        <v>0</v>
      </c>
      <c r="AI556" s="11">
        <f t="shared" si="1006"/>
        <v>0</v>
      </c>
      <c r="AJ556" s="11">
        <f t="shared" si="1006"/>
        <v>0</v>
      </c>
      <c r="AK556" s="11">
        <f t="shared" ref="AG556:AL557" si="1007">AK557</f>
        <v>86578</v>
      </c>
      <c r="AL556" s="11">
        <f t="shared" si="1007"/>
        <v>0</v>
      </c>
    </row>
    <row r="557" spans="1:38" ht="16.5" hidden="1" customHeight="1">
      <c r="A557" s="26" t="s">
        <v>200</v>
      </c>
      <c r="B557" s="27">
        <f>B556</f>
        <v>913</v>
      </c>
      <c r="C557" s="27" t="s">
        <v>7</v>
      </c>
      <c r="D557" s="27" t="s">
        <v>22</v>
      </c>
      <c r="E557" s="27" t="s">
        <v>201</v>
      </c>
      <c r="F557" s="27"/>
      <c r="G557" s="11">
        <f>G558</f>
        <v>86578</v>
      </c>
      <c r="H557" s="11">
        <f>H558</f>
        <v>0</v>
      </c>
      <c r="I557" s="11">
        <f t="shared" si="1005"/>
        <v>0</v>
      </c>
      <c r="J557" s="11">
        <f t="shared" si="1005"/>
        <v>0</v>
      </c>
      <c r="K557" s="11">
        <f t="shared" si="1005"/>
        <v>0</v>
      </c>
      <c r="L557" s="11">
        <f t="shared" si="1005"/>
        <v>0</v>
      </c>
      <c r="M557" s="11">
        <f t="shared" si="1005"/>
        <v>86578</v>
      </c>
      <c r="N557" s="11">
        <f t="shared" si="1005"/>
        <v>0</v>
      </c>
      <c r="O557" s="11">
        <f t="shared" si="1005"/>
        <v>0</v>
      </c>
      <c r="P557" s="11">
        <f t="shared" si="1005"/>
        <v>0</v>
      </c>
      <c r="Q557" s="11">
        <f t="shared" si="1005"/>
        <v>0</v>
      </c>
      <c r="R557" s="11">
        <f t="shared" si="1005"/>
        <v>0</v>
      </c>
      <c r="S557" s="11">
        <f t="shared" si="1005"/>
        <v>86578</v>
      </c>
      <c r="T557" s="11">
        <f t="shared" si="1005"/>
        <v>0</v>
      </c>
      <c r="U557" s="11">
        <f t="shared" si="1006"/>
        <v>0</v>
      </c>
      <c r="V557" s="11">
        <f t="shared" si="1006"/>
        <v>0</v>
      </c>
      <c r="W557" s="11">
        <f t="shared" si="1006"/>
        <v>0</v>
      </c>
      <c r="X557" s="11">
        <f t="shared" si="1006"/>
        <v>0</v>
      </c>
      <c r="Y557" s="11">
        <f t="shared" si="1006"/>
        <v>86578</v>
      </c>
      <c r="Z557" s="11">
        <f t="shared" si="1006"/>
        <v>0</v>
      </c>
      <c r="AA557" s="89">
        <f t="shared" si="1006"/>
        <v>0</v>
      </c>
      <c r="AB557" s="89">
        <f t="shared" si="1006"/>
        <v>0</v>
      </c>
      <c r="AC557" s="89">
        <f t="shared" si="1006"/>
        <v>0</v>
      </c>
      <c r="AD557" s="89">
        <f t="shared" si="1006"/>
        <v>0</v>
      </c>
      <c r="AE557" s="89">
        <f t="shared" si="1006"/>
        <v>86578</v>
      </c>
      <c r="AF557" s="89">
        <f t="shared" si="1006"/>
        <v>0</v>
      </c>
      <c r="AG557" s="11">
        <f t="shared" si="1007"/>
        <v>0</v>
      </c>
      <c r="AH557" s="11">
        <f t="shared" si="1007"/>
        <v>0</v>
      </c>
      <c r="AI557" s="11">
        <f t="shared" si="1007"/>
        <v>0</v>
      </c>
      <c r="AJ557" s="11">
        <f t="shared" si="1007"/>
        <v>0</v>
      </c>
      <c r="AK557" s="11">
        <f t="shared" si="1007"/>
        <v>86578</v>
      </c>
      <c r="AL557" s="11">
        <f t="shared" si="1007"/>
        <v>0</v>
      </c>
    </row>
    <row r="558" spans="1:38" ht="33.6" hidden="1">
      <c r="A558" s="26" t="s">
        <v>12</v>
      </c>
      <c r="B558" s="27">
        <f>B557</f>
        <v>913</v>
      </c>
      <c r="C558" s="27" t="s">
        <v>7</v>
      </c>
      <c r="D558" s="27" t="s">
        <v>22</v>
      </c>
      <c r="E558" s="27" t="s">
        <v>201</v>
      </c>
      <c r="F558" s="27" t="s">
        <v>13</v>
      </c>
      <c r="G558" s="8">
        <f t="shared" ref="G558:H558" si="1008">G559+G560</f>
        <v>86578</v>
      </c>
      <c r="H558" s="8">
        <f t="shared" si="1008"/>
        <v>0</v>
      </c>
      <c r="I558" s="8">
        <f t="shared" ref="I558:N558" si="1009">I559+I560</f>
        <v>0</v>
      </c>
      <c r="J558" s="8">
        <f t="shared" si="1009"/>
        <v>0</v>
      </c>
      <c r="K558" s="8">
        <f t="shared" si="1009"/>
        <v>0</v>
      </c>
      <c r="L558" s="8">
        <f t="shared" si="1009"/>
        <v>0</v>
      </c>
      <c r="M558" s="8">
        <f t="shared" si="1009"/>
        <v>86578</v>
      </c>
      <c r="N558" s="8">
        <f t="shared" si="1009"/>
        <v>0</v>
      </c>
      <c r="O558" s="8">
        <f t="shared" ref="O558:T558" si="1010">O559+O560</f>
        <v>0</v>
      </c>
      <c r="P558" s="8">
        <f t="shared" si="1010"/>
        <v>0</v>
      </c>
      <c r="Q558" s="8">
        <f t="shared" si="1010"/>
        <v>0</v>
      </c>
      <c r="R558" s="8">
        <f t="shared" si="1010"/>
        <v>0</v>
      </c>
      <c r="S558" s="8">
        <f t="shared" si="1010"/>
        <v>86578</v>
      </c>
      <c r="T558" s="8">
        <f t="shared" si="1010"/>
        <v>0</v>
      </c>
      <c r="U558" s="8">
        <f t="shared" ref="U558:Z558" si="1011">U559+U560</f>
        <v>0</v>
      </c>
      <c r="V558" s="8">
        <f t="shared" si="1011"/>
        <v>0</v>
      </c>
      <c r="W558" s="8">
        <f t="shared" si="1011"/>
        <v>0</v>
      </c>
      <c r="X558" s="8">
        <f t="shared" si="1011"/>
        <v>0</v>
      </c>
      <c r="Y558" s="8">
        <f t="shared" si="1011"/>
        <v>86578</v>
      </c>
      <c r="Z558" s="8">
        <f t="shared" si="1011"/>
        <v>0</v>
      </c>
      <c r="AA558" s="86">
        <f t="shared" ref="AA558:AF558" si="1012">AA559+AA560</f>
        <v>0</v>
      </c>
      <c r="AB558" s="86">
        <f t="shared" si="1012"/>
        <v>0</v>
      </c>
      <c r="AC558" s="86">
        <f t="shared" si="1012"/>
        <v>0</v>
      </c>
      <c r="AD558" s="86">
        <f t="shared" si="1012"/>
        <v>0</v>
      </c>
      <c r="AE558" s="86">
        <f t="shared" si="1012"/>
        <v>86578</v>
      </c>
      <c r="AF558" s="86">
        <f t="shared" si="1012"/>
        <v>0</v>
      </c>
      <c r="AG558" s="8">
        <f t="shared" ref="AG558:AL558" si="1013">AG559+AG560</f>
        <v>0</v>
      </c>
      <c r="AH558" s="8">
        <f t="shared" si="1013"/>
        <v>0</v>
      </c>
      <c r="AI558" s="8">
        <f t="shared" si="1013"/>
        <v>0</v>
      </c>
      <c r="AJ558" s="8">
        <f t="shared" si="1013"/>
        <v>0</v>
      </c>
      <c r="AK558" s="8">
        <f t="shared" si="1013"/>
        <v>86578</v>
      </c>
      <c r="AL558" s="8">
        <f t="shared" si="1013"/>
        <v>0</v>
      </c>
    </row>
    <row r="559" spans="1:38" ht="18.75" hidden="1" customHeight="1">
      <c r="A559" s="39" t="s">
        <v>14</v>
      </c>
      <c r="B559" s="27">
        <f>B558</f>
        <v>913</v>
      </c>
      <c r="C559" s="27" t="s">
        <v>7</v>
      </c>
      <c r="D559" s="27" t="s">
        <v>22</v>
      </c>
      <c r="E559" s="27" t="s">
        <v>201</v>
      </c>
      <c r="F559" s="9">
        <v>610</v>
      </c>
      <c r="G559" s="9">
        <v>83314</v>
      </c>
      <c r="H559" s="9"/>
      <c r="I559" s="9"/>
      <c r="J559" s="9"/>
      <c r="K559" s="9"/>
      <c r="L559" s="9"/>
      <c r="M559" s="9">
        <f t="shared" ref="M559:M560" si="1014">G559+I559+J559+K559+L559</f>
        <v>83314</v>
      </c>
      <c r="N559" s="9">
        <f t="shared" ref="N559:N560" si="1015">H559+L559</f>
        <v>0</v>
      </c>
      <c r="O559" s="9"/>
      <c r="P559" s="9"/>
      <c r="Q559" s="9"/>
      <c r="R559" s="9"/>
      <c r="S559" s="9">
        <f t="shared" ref="S559:S560" si="1016">M559+O559+P559+Q559+R559</f>
        <v>83314</v>
      </c>
      <c r="T559" s="9">
        <f t="shared" ref="T559:T560" si="1017">N559+R559</f>
        <v>0</v>
      </c>
      <c r="U559" s="9"/>
      <c r="V559" s="9"/>
      <c r="W559" s="9"/>
      <c r="X559" s="9"/>
      <c r="Y559" s="9">
        <f t="shared" ref="Y559:Y560" si="1018">S559+U559+V559+W559+X559</f>
        <v>83314</v>
      </c>
      <c r="Z559" s="9">
        <f t="shared" ref="Z559:Z560" si="1019">T559+X559</f>
        <v>0</v>
      </c>
      <c r="AA559" s="87"/>
      <c r="AB559" s="87"/>
      <c r="AC559" s="87"/>
      <c r="AD559" s="87"/>
      <c r="AE559" s="87">
        <f t="shared" ref="AE559:AE560" si="1020">Y559+AA559+AB559+AC559+AD559</f>
        <v>83314</v>
      </c>
      <c r="AF559" s="87">
        <f t="shared" ref="AF559:AF560" si="1021">Z559+AD559</f>
        <v>0</v>
      </c>
      <c r="AG559" s="9"/>
      <c r="AH559" s="9"/>
      <c r="AI559" s="9"/>
      <c r="AJ559" s="9"/>
      <c r="AK559" s="9">
        <f t="shared" ref="AK559:AK560" si="1022">AE559+AG559+AH559+AI559+AJ559</f>
        <v>83314</v>
      </c>
      <c r="AL559" s="9">
        <f t="shared" ref="AL559:AL560" si="1023">AF559+AJ559</f>
        <v>0</v>
      </c>
    </row>
    <row r="560" spans="1:38" ht="18.75" hidden="1" customHeight="1">
      <c r="A560" s="39" t="s">
        <v>24</v>
      </c>
      <c r="B560" s="27">
        <f>B556</f>
        <v>913</v>
      </c>
      <c r="C560" s="27" t="s">
        <v>7</v>
      </c>
      <c r="D560" s="27" t="s">
        <v>22</v>
      </c>
      <c r="E560" s="27" t="s">
        <v>201</v>
      </c>
      <c r="F560" s="9">
        <v>620</v>
      </c>
      <c r="G560" s="9">
        <v>3264</v>
      </c>
      <c r="H560" s="9"/>
      <c r="I560" s="9"/>
      <c r="J560" s="9"/>
      <c r="K560" s="9"/>
      <c r="L560" s="9"/>
      <c r="M560" s="9">
        <f t="shared" si="1014"/>
        <v>3264</v>
      </c>
      <c r="N560" s="9">
        <f t="shared" si="1015"/>
        <v>0</v>
      </c>
      <c r="O560" s="9"/>
      <c r="P560" s="9"/>
      <c r="Q560" s="9"/>
      <c r="R560" s="9"/>
      <c r="S560" s="9">
        <f t="shared" si="1016"/>
        <v>3264</v>
      </c>
      <c r="T560" s="9">
        <f t="shared" si="1017"/>
        <v>0</v>
      </c>
      <c r="U560" s="9"/>
      <c r="V560" s="9"/>
      <c r="W560" s="9"/>
      <c r="X560" s="9"/>
      <c r="Y560" s="9">
        <f t="shared" si="1018"/>
        <v>3264</v>
      </c>
      <c r="Z560" s="9">
        <f t="shared" si="1019"/>
        <v>0</v>
      </c>
      <c r="AA560" s="87"/>
      <c r="AB560" s="87"/>
      <c r="AC560" s="87"/>
      <c r="AD560" s="87"/>
      <c r="AE560" s="87">
        <f t="shared" si="1020"/>
        <v>3264</v>
      </c>
      <c r="AF560" s="87">
        <f t="shared" si="1021"/>
        <v>0</v>
      </c>
      <c r="AG560" s="9"/>
      <c r="AH560" s="9"/>
      <c r="AI560" s="9"/>
      <c r="AJ560" s="9"/>
      <c r="AK560" s="9">
        <f t="shared" si="1022"/>
        <v>3264</v>
      </c>
      <c r="AL560" s="9">
        <f t="shared" si="1023"/>
        <v>0</v>
      </c>
    </row>
    <row r="561" spans="1:38" ht="22.5" hidden="1" customHeight="1">
      <c r="A561" s="26" t="s">
        <v>139</v>
      </c>
      <c r="B561" s="27" t="s">
        <v>202</v>
      </c>
      <c r="C561" s="27" t="s">
        <v>7</v>
      </c>
      <c r="D561" s="27" t="s">
        <v>22</v>
      </c>
      <c r="E561" s="27" t="s">
        <v>203</v>
      </c>
      <c r="F561" s="27"/>
      <c r="G561" s="8">
        <f t="shared" ref="G561:V563" si="1024">G562</f>
        <v>272186</v>
      </c>
      <c r="H561" s="8">
        <f t="shared" si="1024"/>
        <v>0</v>
      </c>
      <c r="I561" s="8">
        <f t="shared" si="1024"/>
        <v>0</v>
      </c>
      <c r="J561" s="8">
        <f t="shared" si="1024"/>
        <v>0</v>
      </c>
      <c r="K561" s="8">
        <f t="shared" si="1024"/>
        <v>0</v>
      </c>
      <c r="L561" s="8">
        <f t="shared" si="1024"/>
        <v>0</v>
      </c>
      <c r="M561" s="8">
        <f t="shared" si="1024"/>
        <v>272186</v>
      </c>
      <c r="N561" s="8">
        <f t="shared" si="1024"/>
        <v>0</v>
      </c>
      <c r="O561" s="8">
        <f t="shared" si="1024"/>
        <v>0</v>
      </c>
      <c r="P561" s="8">
        <f t="shared" si="1024"/>
        <v>11623</v>
      </c>
      <c r="Q561" s="8">
        <f t="shared" si="1024"/>
        <v>0</v>
      </c>
      <c r="R561" s="8">
        <f t="shared" si="1024"/>
        <v>0</v>
      </c>
      <c r="S561" s="8">
        <f t="shared" si="1024"/>
        <v>283809</v>
      </c>
      <c r="T561" s="8">
        <f t="shared" si="1024"/>
        <v>0</v>
      </c>
      <c r="U561" s="8">
        <f t="shared" si="1024"/>
        <v>0</v>
      </c>
      <c r="V561" s="8">
        <f t="shared" si="1024"/>
        <v>0</v>
      </c>
      <c r="W561" s="8">
        <f t="shared" ref="U561:AJ563" si="1025">W562</f>
        <v>0</v>
      </c>
      <c r="X561" s="8">
        <f t="shared" si="1025"/>
        <v>0</v>
      </c>
      <c r="Y561" s="8">
        <f t="shared" si="1025"/>
        <v>283809</v>
      </c>
      <c r="Z561" s="8">
        <f t="shared" si="1025"/>
        <v>0</v>
      </c>
      <c r="AA561" s="86">
        <f t="shared" si="1025"/>
        <v>0</v>
      </c>
      <c r="AB561" s="86">
        <f t="shared" si="1025"/>
        <v>0</v>
      </c>
      <c r="AC561" s="86">
        <f t="shared" si="1025"/>
        <v>0</v>
      </c>
      <c r="AD561" s="86">
        <f t="shared" si="1025"/>
        <v>0</v>
      </c>
      <c r="AE561" s="86">
        <f t="shared" si="1025"/>
        <v>283809</v>
      </c>
      <c r="AF561" s="86">
        <f t="shared" si="1025"/>
        <v>0</v>
      </c>
      <c r="AG561" s="8">
        <f t="shared" si="1025"/>
        <v>0</v>
      </c>
      <c r="AH561" s="8">
        <f t="shared" si="1025"/>
        <v>0</v>
      </c>
      <c r="AI561" s="8">
        <f t="shared" si="1025"/>
        <v>0</v>
      </c>
      <c r="AJ561" s="8">
        <f t="shared" si="1025"/>
        <v>0</v>
      </c>
      <c r="AK561" s="8">
        <f t="shared" ref="AG561:AL563" si="1026">AK562</f>
        <v>283809</v>
      </c>
      <c r="AL561" s="8">
        <f t="shared" si="1026"/>
        <v>0</v>
      </c>
    </row>
    <row r="562" spans="1:38" ht="33.6" hidden="1">
      <c r="A562" s="26" t="s">
        <v>204</v>
      </c>
      <c r="B562" s="27" t="s">
        <v>202</v>
      </c>
      <c r="C562" s="27" t="s">
        <v>7</v>
      </c>
      <c r="D562" s="27" t="s">
        <v>22</v>
      </c>
      <c r="E562" s="27" t="s">
        <v>205</v>
      </c>
      <c r="F562" s="27"/>
      <c r="G562" s="8">
        <f t="shared" si="1024"/>
        <v>272186</v>
      </c>
      <c r="H562" s="8">
        <f t="shared" si="1024"/>
        <v>0</v>
      </c>
      <c r="I562" s="8">
        <f t="shared" si="1024"/>
        <v>0</v>
      </c>
      <c r="J562" s="8">
        <f t="shared" si="1024"/>
        <v>0</v>
      </c>
      <c r="K562" s="8">
        <f t="shared" si="1024"/>
        <v>0</v>
      </c>
      <c r="L562" s="8">
        <f t="shared" si="1024"/>
        <v>0</v>
      </c>
      <c r="M562" s="8">
        <f t="shared" si="1024"/>
        <v>272186</v>
      </c>
      <c r="N562" s="8">
        <f t="shared" si="1024"/>
        <v>0</v>
      </c>
      <c r="O562" s="8">
        <f t="shared" si="1024"/>
        <v>0</v>
      </c>
      <c r="P562" s="8">
        <f t="shared" si="1024"/>
        <v>11623</v>
      </c>
      <c r="Q562" s="8">
        <f t="shared" si="1024"/>
        <v>0</v>
      </c>
      <c r="R562" s="8">
        <f t="shared" si="1024"/>
        <v>0</v>
      </c>
      <c r="S562" s="8">
        <f t="shared" si="1024"/>
        <v>283809</v>
      </c>
      <c r="T562" s="8">
        <f t="shared" si="1024"/>
        <v>0</v>
      </c>
      <c r="U562" s="8">
        <f t="shared" si="1025"/>
        <v>0</v>
      </c>
      <c r="V562" s="8">
        <f t="shared" si="1025"/>
        <v>0</v>
      </c>
      <c r="W562" s="8">
        <f t="shared" si="1025"/>
        <v>0</v>
      </c>
      <c r="X562" s="8">
        <f t="shared" si="1025"/>
        <v>0</v>
      </c>
      <c r="Y562" s="8">
        <f t="shared" si="1025"/>
        <v>283809</v>
      </c>
      <c r="Z562" s="8">
        <f t="shared" si="1025"/>
        <v>0</v>
      </c>
      <c r="AA562" s="86">
        <f t="shared" si="1025"/>
        <v>0</v>
      </c>
      <c r="AB562" s="86">
        <f t="shared" si="1025"/>
        <v>0</v>
      </c>
      <c r="AC562" s="86">
        <f t="shared" si="1025"/>
        <v>0</v>
      </c>
      <c r="AD562" s="86">
        <f t="shared" si="1025"/>
        <v>0</v>
      </c>
      <c r="AE562" s="86">
        <f t="shared" si="1025"/>
        <v>283809</v>
      </c>
      <c r="AF562" s="86">
        <f t="shared" si="1025"/>
        <v>0</v>
      </c>
      <c r="AG562" s="8">
        <f t="shared" si="1026"/>
        <v>0</v>
      </c>
      <c r="AH562" s="8">
        <f t="shared" si="1026"/>
        <v>0</v>
      </c>
      <c r="AI562" s="8">
        <f t="shared" si="1026"/>
        <v>0</v>
      </c>
      <c r="AJ562" s="8">
        <f t="shared" si="1026"/>
        <v>0</v>
      </c>
      <c r="AK562" s="8">
        <f t="shared" si="1026"/>
        <v>283809</v>
      </c>
      <c r="AL562" s="8">
        <f t="shared" si="1026"/>
        <v>0</v>
      </c>
    </row>
    <row r="563" spans="1:38" ht="33.6" hidden="1">
      <c r="A563" s="26" t="s">
        <v>12</v>
      </c>
      <c r="B563" s="27" t="str">
        <f>B561</f>
        <v>913</v>
      </c>
      <c r="C563" s="27" t="s">
        <v>7</v>
      </c>
      <c r="D563" s="27" t="s">
        <v>22</v>
      </c>
      <c r="E563" s="27" t="s">
        <v>205</v>
      </c>
      <c r="F563" s="27" t="s">
        <v>13</v>
      </c>
      <c r="G563" s="8">
        <f t="shared" si="1024"/>
        <v>272186</v>
      </c>
      <c r="H563" s="8">
        <f t="shared" si="1024"/>
        <v>0</v>
      </c>
      <c r="I563" s="8">
        <f t="shared" si="1024"/>
        <v>0</v>
      </c>
      <c r="J563" s="8">
        <f t="shared" si="1024"/>
        <v>0</v>
      </c>
      <c r="K563" s="8">
        <f t="shared" si="1024"/>
        <v>0</v>
      </c>
      <c r="L563" s="8">
        <f t="shared" si="1024"/>
        <v>0</v>
      </c>
      <c r="M563" s="8">
        <f t="shared" si="1024"/>
        <v>272186</v>
      </c>
      <c r="N563" s="8">
        <f t="shared" si="1024"/>
        <v>0</v>
      </c>
      <c r="O563" s="8">
        <f t="shared" si="1024"/>
        <v>0</v>
      </c>
      <c r="P563" s="8">
        <f t="shared" si="1024"/>
        <v>11623</v>
      </c>
      <c r="Q563" s="8">
        <f t="shared" si="1024"/>
        <v>0</v>
      </c>
      <c r="R563" s="8">
        <f t="shared" si="1024"/>
        <v>0</v>
      </c>
      <c r="S563" s="8">
        <f t="shared" si="1024"/>
        <v>283809</v>
      </c>
      <c r="T563" s="8">
        <f t="shared" si="1024"/>
        <v>0</v>
      </c>
      <c r="U563" s="8">
        <f t="shared" si="1025"/>
        <v>0</v>
      </c>
      <c r="V563" s="8">
        <f t="shared" si="1025"/>
        <v>0</v>
      </c>
      <c r="W563" s="8">
        <f t="shared" si="1025"/>
        <v>0</v>
      </c>
      <c r="X563" s="8">
        <f t="shared" si="1025"/>
        <v>0</v>
      </c>
      <c r="Y563" s="8">
        <f t="shared" si="1025"/>
        <v>283809</v>
      </c>
      <c r="Z563" s="8">
        <f t="shared" si="1025"/>
        <v>0</v>
      </c>
      <c r="AA563" s="86">
        <f t="shared" si="1025"/>
        <v>0</v>
      </c>
      <c r="AB563" s="86">
        <f t="shared" si="1025"/>
        <v>0</v>
      </c>
      <c r="AC563" s="86">
        <f t="shared" si="1025"/>
        <v>0</v>
      </c>
      <c r="AD563" s="86">
        <f t="shared" si="1025"/>
        <v>0</v>
      </c>
      <c r="AE563" s="86">
        <f t="shared" si="1025"/>
        <v>283809</v>
      </c>
      <c r="AF563" s="86">
        <f t="shared" si="1025"/>
        <v>0</v>
      </c>
      <c r="AG563" s="8">
        <f t="shared" si="1026"/>
        <v>0</v>
      </c>
      <c r="AH563" s="8">
        <f t="shared" si="1026"/>
        <v>0</v>
      </c>
      <c r="AI563" s="8">
        <f t="shared" si="1026"/>
        <v>0</v>
      </c>
      <c r="AJ563" s="8">
        <f t="shared" si="1026"/>
        <v>0</v>
      </c>
      <c r="AK563" s="8">
        <f t="shared" si="1026"/>
        <v>283809</v>
      </c>
      <c r="AL563" s="8">
        <f t="shared" si="1026"/>
        <v>0</v>
      </c>
    </row>
    <row r="564" spans="1:38" ht="33.75" hidden="1" customHeight="1">
      <c r="A564" s="26" t="s">
        <v>131</v>
      </c>
      <c r="B564" s="27" t="str">
        <f>B562</f>
        <v>913</v>
      </c>
      <c r="C564" s="27" t="s">
        <v>7</v>
      </c>
      <c r="D564" s="27" t="s">
        <v>22</v>
      </c>
      <c r="E564" s="27" t="s">
        <v>205</v>
      </c>
      <c r="F564" s="9">
        <v>630</v>
      </c>
      <c r="G564" s="9">
        <f>272812-626</f>
        <v>272186</v>
      </c>
      <c r="H564" s="9"/>
      <c r="I564" s="9"/>
      <c r="J564" s="9"/>
      <c r="K564" s="9"/>
      <c r="L564" s="9"/>
      <c r="M564" s="9">
        <f t="shared" ref="M564" si="1027">G564+I564+J564+K564+L564</f>
        <v>272186</v>
      </c>
      <c r="N564" s="9">
        <f t="shared" ref="N564" si="1028">H564+L564</f>
        <v>0</v>
      </c>
      <c r="O564" s="9"/>
      <c r="P564" s="9">
        <v>11623</v>
      </c>
      <c r="Q564" s="9"/>
      <c r="R564" s="9"/>
      <c r="S564" s="9">
        <f t="shared" ref="S564" si="1029">M564+O564+P564+Q564+R564</f>
        <v>283809</v>
      </c>
      <c r="T564" s="9">
        <f t="shared" ref="T564" si="1030">N564+R564</f>
        <v>0</v>
      </c>
      <c r="U564" s="9"/>
      <c r="V564" s="9"/>
      <c r="W564" s="9"/>
      <c r="X564" s="9"/>
      <c r="Y564" s="9">
        <f t="shared" ref="Y564" si="1031">S564+U564+V564+W564+X564</f>
        <v>283809</v>
      </c>
      <c r="Z564" s="9">
        <f t="shared" ref="Z564" si="1032">T564+X564</f>
        <v>0</v>
      </c>
      <c r="AA564" s="87"/>
      <c r="AB564" s="87"/>
      <c r="AC564" s="87"/>
      <c r="AD564" s="87"/>
      <c r="AE564" s="87">
        <f t="shared" ref="AE564" si="1033">Y564+AA564+AB564+AC564+AD564</f>
        <v>283809</v>
      </c>
      <c r="AF564" s="87">
        <f t="shared" ref="AF564" si="1034">Z564+AD564</f>
        <v>0</v>
      </c>
      <c r="AG564" s="9"/>
      <c r="AH564" s="9"/>
      <c r="AI564" s="9"/>
      <c r="AJ564" s="9"/>
      <c r="AK564" s="9">
        <f t="shared" ref="AK564" si="1035">AE564+AG564+AH564+AI564+AJ564</f>
        <v>283809</v>
      </c>
      <c r="AL564" s="9">
        <f t="shared" ref="AL564" si="1036">AF564+AJ564</f>
        <v>0</v>
      </c>
    </row>
    <row r="565" spans="1:38" ht="20.25" hidden="1" customHeight="1">
      <c r="A565" s="26" t="s">
        <v>602</v>
      </c>
      <c r="B565" s="43" t="s">
        <v>202</v>
      </c>
      <c r="C565" s="27" t="s">
        <v>7</v>
      </c>
      <c r="D565" s="27" t="s">
        <v>22</v>
      </c>
      <c r="E565" s="27" t="s">
        <v>637</v>
      </c>
      <c r="F565" s="9"/>
      <c r="G565" s="9"/>
      <c r="H565" s="9"/>
      <c r="I565" s="9"/>
      <c r="J565" s="9"/>
      <c r="K565" s="9"/>
      <c r="L565" s="9"/>
      <c r="M565" s="9"/>
      <c r="N565" s="9"/>
      <c r="O565" s="9">
        <f>O566+O570</f>
        <v>0</v>
      </c>
      <c r="P565" s="9">
        <f t="shared" ref="P565:T565" si="1037">P566+P570</f>
        <v>0</v>
      </c>
      <c r="Q565" s="9">
        <f t="shared" si="1037"/>
        <v>0</v>
      </c>
      <c r="R565" s="9">
        <f t="shared" si="1037"/>
        <v>293069</v>
      </c>
      <c r="S565" s="9">
        <f t="shared" si="1037"/>
        <v>293069</v>
      </c>
      <c r="T565" s="9">
        <f t="shared" si="1037"/>
        <v>293069</v>
      </c>
      <c r="U565" s="9">
        <f>U566+U570</f>
        <v>0</v>
      </c>
      <c r="V565" s="9">
        <f t="shared" ref="V565:Z565" si="1038">V566+V570</f>
        <v>0</v>
      </c>
      <c r="W565" s="9">
        <f t="shared" si="1038"/>
        <v>0</v>
      </c>
      <c r="X565" s="9">
        <f t="shared" si="1038"/>
        <v>0</v>
      </c>
      <c r="Y565" s="9">
        <f t="shared" si="1038"/>
        <v>293069</v>
      </c>
      <c r="Z565" s="9">
        <f t="shared" si="1038"/>
        <v>293069</v>
      </c>
      <c r="AA565" s="87">
        <f>AA566+AA570</f>
        <v>0</v>
      </c>
      <c r="AB565" s="87">
        <f t="shared" ref="AB565:AF565" si="1039">AB566+AB570</f>
        <v>0</v>
      </c>
      <c r="AC565" s="87">
        <f t="shared" si="1039"/>
        <v>0</v>
      </c>
      <c r="AD565" s="87">
        <f t="shared" si="1039"/>
        <v>1244753</v>
      </c>
      <c r="AE565" s="87">
        <f t="shared" si="1039"/>
        <v>1537822</v>
      </c>
      <c r="AF565" s="87">
        <f t="shared" si="1039"/>
        <v>1537822</v>
      </c>
      <c r="AG565" s="9">
        <f>AG566+AG570</f>
        <v>0</v>
      </c>
      <c r="AH565" s="9">
        <f t="shared" ref="AH565:AL565" si="1040">AH566+AH570</f>
        <v>0</v>
      </c>
      <c r="AI565" s="9">
        <f t="shared" si="1040"/>
        <v>0</v>
      </c>
      <c r="AJ565" s="9">
        <f t="shared" si="1040"/>
        <v>0</v>
      </c>
      <c r="AK565" s="9">
        <f t="shared" si="1040"/>
        <v>1537822</v>
      </c>
      <c r="AL565" s="9">
        <f t="shared" si="1040"/>
        <v>1537822</v>
      </c>
    </row>
    <row r="566" spans="1:38" ht="53.25" hidden="1" customHeight="1">
      <c r="A566" s="26" t="s">
        <v>638</v>
      </c>
      <c r="B566" s="43" t="s">
        <v>202</v>
      </c>
      <c r="C566" s="27" t="s">
        <v>7</v>
      </c>
      <c r="D566" s="27" t="s">
        <v>22</v>
      </c>
      <c r="E566" s="27" t="s">
        <v>639</v>
      </c>
      <c r="F566" s="9"/>
      <c r="G566" s="9"/>
      <c r="H566" s="9"/>
      <c r="I566" s="9"/>
      <c r="J566" s="9"/>
      <c r="K566" s="9"/>
      <c r="L566" s="9"/>
      <c r="M566" s="9"/>
      <c r="N566" s="9"/>
      <c r="O566" s="9">
        <f>O567</f>
        <v>0</v>
      </c>
      <c r="P566" s="9">
        <f t="shared" ref="P566:AL566" si="1041">P567</f>
        <v>0</v>
      </c>
      <c r="Q566" s="9">
        <f t="shared" si="1041"/>
        <v>0</v>
      </c>
      <c r="R566" s="9">
        <f t="shared" si="1041"/>
        <v>258210</v>
      </c>
      <c r="S566" s="9">
        <f t="shared" si="1041"/>
        <v>258210</v>
      </c>
      <c r="T566" s="9">
        <f t="shared" si="1041"/>
        <v>258210</v>
      </c>
      <c r="U566" s="9">
        <f>U567</f>
        <v>0</v>
      </c>
      <c r="V566" s="9">
        <f t="shared" si="1041"/>
        <v>0</v>
      </c>
      <c r="W566" s="9">
        <f t="shared" si="1041"/>
        <v>0</v>
      </c>
      <c r="X566" s="9">
        <f t="shared" si="1041"/>
        <v>0</v>
      </c>
      <c r="Y566" s="9">
        <f t="shared" si="1041"/>
        <v>258210</v>
      </c>
      <c r="Z566" s="9">
        <f t="shared" si="1041"/>
        <v>258210</v>
      </c>
      <c r="AA566" s="87">
        <f>AA567</f>
        <v>0</v>
      </c>
      <c r="AB566" s="87">
        <f t="shared" si="1041"/>
        <v>0</v>
      </c>
      <c r="AC566" s="87">
        <f t="shared" si="1041"/>
        <v>0</v>
      </c>
      <c r="AD566" s="87">
        <f t="shared" si="1041"/>
        <v>1095193</v>
      </c>
      <c r="AE566" s="87">
        <f t="shared" si="1041"/>
        <v>1353403</v>
      </c>
      <c r="AF566" s="87">
        <f t="shared" si="1041"/>
        <v>1353403</v>
      </c>
      <c r="AG566" s="9">
        <f>AG567</f>
        <v>0</v>
      </c>
      <c r="AH566" s="9">
        <f t="shared" si="1041"/>
        <v>0</v>
      </c>
      <c r="AI566" s="9">
        <f t="shared" si="1041"/>
        <v>0</v>
      </c>
      <c r="AJ566" s="9">
        <f t="shared" si="1041"/>
        <v>0</v>
      </c>
      <c r="AK566" s="9">
        <f t="shared" si="1041"/>
        <v>1353403</v>
      </c>
      <c r="AL566" s="9">
        <f t="shared" si="1041"/>
        <v>1353403</v>
      </c>
    </row>
    <row r="567" spans="1:38" ht="33.75" hidden="1" customHeight="1">
      <c r="A567" s="26" t="s">
        <v>12</v>
      </c>
      <c r="B567" s="43" t="s">
        <v>202</v>
      </c>
      <c r="C567" s="27" t="s">
        <v>7</v>
      </c>
      <c r="D567" s="27" t="s">
        <v>22</v>
      </c>
      <c r="E567" s="27" t="s">
        <v>639</v>
      </c>
      <c r="F567" s="9">
        <v>600</v>
      </c>
      <c r="G567" s="9"/>
      <c r="H567" s="9"/>
      <c r="I567" s="9"/>
      <c r="J567" s="9"/>
      <c r="K567" s="9"/>
      <c r="L567" s="9"/>
      <c r="M567" s="9"/>
      <c r="N567" s="9"/>
      <c r="O567" s="9">
        <f>O568+O569</f>
        <v>0</v>
      </c>
      <c r="P567" s="9">
        <f t="shared" ref="P567:T567" si="1042">P568+P569</f>
        <v>0</v>
      </c>
      <c r="Q567" s="9">
        <f t="shared" si="1042"/>
        <v>0</v>
      </c>
      <c r="R567" s="9">
        <f t="shared" si="1042"/>
        <v>258210</v>
      </c>
      <c r="S567" s="9">
        <f t="shared" si="1042"/>
        <v>258210</v>
      </c>
      <c r="T567" s="9">
        <f t="shared" si="1042"/>
        <v>258210</v>
      </c>
      <c r="U567" s="9">
        <f>U568+U569</f>
        <v>0</v>
      </c>
      <c r="V567" s="9">
        <f t="shared" ref="V567:Z567" si="1043">V568+V569</f>
        <v>0</v>
      </c>
      <c r="W567" s="9">
        <f t="shared" si="1043"/>
        <v>0</v>
      </c>
      <c r="X567" s="9">
        <f t="shared" si="1043"/>
        <v>0</v>
      </c>
      <c r="Y567" s="9">
        <f t="shared" si="1043"/>
        <v>258210</v>
      </c>
      <c r="Z567" s="9">
        <f t="shared" si="1043"/>
        <v>258210</v>
      </c>
      <c r="AA567" s="87">
        <f>AA568+AA569</f>
        <v>0</v>
      </c>
      <c r="AB567" s="87">
        <f t="shared" ref="AB567:AF567" si="1044">AB568+AB569</f>
        <v>0</v>
      </c>
      <c r="AC567" s="87">
        <f t="shared" si="1044"/>
        <v>0</v>
      </c>
      <c r="AD567" s="87">
        <f t="shared" si="1044"/>
        <v>1095193</v>
      </c>
      <c r="AE567" s="87">
        <f t="shared" si="1044"/>
        <v>1353403</v>
      </c>
      <c r="AF567" s="87">
        <f t="shared" si="1044"/>
        <v>1353403</v>
      </c>
      <c r="AG567" s="9">
        <f>AG568+AG569</f>
        <v>0</v>
      </c>
      <c r="AH567" s="9">
        <f t="shared" ref="AH567:AL567" si="1045">AH568+AH569</f>
        <v>0</v>
      </c>
      <c r="AI567" s="9">
        <f t="shared" si="1045"/>
        <v>0</v>
      </c>
      <c r="AJ567" s="9">
        <f t="shared" si="1045"/>
        <v>0</v>
      </c>
      <c r="AK567" s="9">
        <f t="shared" si="1045"/>
        <v>1353403</v>
      </c>
      <c r="AL567" s="9">
        <f t="shared" si="1045"/>
        <v>1353403</v>
      </c>
    </row>
    <row r="568" spans="1:38" ht="20.25" hidden="1" customHeight="1">
      <c r="A568" s="39" t="s">
        <v>14</v>
      </c>
      <c r="B568" s="43" t="s">
        <v>202</v>
      </c>
      <c r="C568" s="27" t="s">
        <v>7</v>
      </c>
      <c r="D568" s="27" t="s">
        <v>22</v>
      </c>
      <c r="E568" s="27" t="s">
        <v>639</v>
      </c>
      <c r="F568" s="9">
        <v>610</v>
      </c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>
        <v>239210</v>
      </c>
      <c r="S568" s="9">
        <f t="shared" ref="S568:S569" si="1046">M568+O568+P568+Q568+R568</f>
        <v>239210</v>
      </c>
      <c r="T568" s="9">
        <f t="shared" ref="T568:T569" si="1047">N568+R568</f>
        <v>239210</v>
      </c>
      <c r="U568" s="9"/>
      <c r="V568" s="9"/>
      <c r="W568" s="9"/>
      <c r="X568" s="9"/>
      <c r="Y568" s="9">
        <f t="shared" ref="Y568:Y569" si="1048">S568+U568+V568+W568+X568</f>
        <v>239210</v>
      </c>
      <c r="Z568" s="9">
        <f t="shared" ref="Z568:Z569" si="1049">T568+X568</f>
        <v>239210</v>
      </c>
      <c r="AA568" s="87"/>
      <c r="AB568" s="87"/>
      <c r="AC568" s="87"/>
      <c r="AD568" s="87">
        <f>137237+873630</f>
        <v>1010867</v>
      </c>
      <c r="AE568" s="87">
        <f t="shared" ref="AE568:AE569" si="1050">Y568+AA568+AB568+AC568+AD568</f>
        <v>1250077</v>
      </c>
      <c r="AF568" s="87">
        <f t="shared" ref="AF568:AF569" si="1051">Z568+AD568</f>
        <v>1250077</v>
      </c>
      <c r="AG568" s="9"/>
      <c r="AH568" s="9"/>
      <c r="AI568" s="9"/>
      <c r="AJ568" s="9"/>
      <c r="AK568" s="9">
        <f t="shared" ref="AK568:AK569" si="1052">AE568+AG568+AH568+AI568+AJ568</f>
        <v>1250077</v>
      </c>
      <c r="AL568" s="9">
        <f t="shared" ref="AL568:AL569" si="1053">AF568+AJ568</f>
        <v>1250077</v>
      </c>
    </row>
    <row r="569" spans="1:38" ht="21" hidden="1" customHeight="1">
      <c r="A569" s="39" t="s">
        <v>24</v>
      </c>
      <c r="B569" s="43" t="s">
        <v>202</v>
      </c>
      <c r="C569" s="27" t="s">
        <v>7</v>
      </c>
      <c r="D569" s="27" t="s">
        <v>22</v>
      </c>
      <c r="E569" s="27" t="s">
        <v>639</v>
      </c>
      <c r="F569" s="9">
        <v>620</v>
      </c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>
        <v>19000</v>
      </c>
      <c r="S569" s="9">
        <f t="shared" si="1046"/>
        <v>19000</v>
      </c>
      <c r="T569" s="9">
        <f t="shared" si="1047"/>
        <v>19000</v>
      </c>
      <c r="U569" s="9"/>
      <c r="V569" s="9"/>
      <c r="W569" s="9"/>
      <c r="X569" s="9"/>
      <c r="Y569" s="9">
        <f t="shared" si="1048"/>
        <v>19000</v>
      </c>
      <c r="Z569" s="9">
        <f t="shared" si="1049"/>
        <v>19000</v>
      </c>
      <c r="AA569" s="87"/>
      <c r="AB569" s="87"/>
      <c r="AC569" s="87"/>
      <c r="AD569" s="87">
        <v>84326</v>
      </c>
      <c r="AE569" s="87">
        <f t="shared" si="1050"/>
        <v>103326</v>
      </c>
      <c r="AF569" s="87">
        <f t="shared" si="1051"/>
        <v>103326</v>
      </c>
      <c r="AG569" s="9"/>
      <c r="AH569" s="9"/>
      <c r="AI569" s="9"/>
      <c r="AJ569" s="9"/>
      <c r="AK569" s="9">
        <f t="shared" si="1052"/>
        <v>103326</v>
      </c>
      <c r="AL569" s="9">
        <f t="shared" si="1053"/>
        <v>103326</v>
      </c>
    </row>
    <row r="570" spans="1:38" ht="101.25" hidden="1" customHeight="1">
      <c r="A570" s="39" t="s">
        <v>640</v>
      </c>
      <c r="B570" s="43" t="s">
        <v>202</v>
      </c>
      <c r="C570" s="27" t="s">
        <v>7</v>
      </c>
      <c r="D570" s="27" t="s">
        <v>22</v>
      </c>
      <c r="E570" s="27" t="s">
        <v>641</v>
      </c>
      <c r="F570" s="9"/>
      <c r="G570" s="9"/>
      <c r="H570" s="9"/>
      <c r="I570" s="9"/>
      <c r="J570" s="9"/>
      <c r="K570" s="9"/>
      <c r="L570" s="9"/>
      <c r="M570" s="9"/>
      <c r="N570" s="9"/>
      <c r="O570" s="9">
        <f>O571</f>
        <v>0</v>
      </c>
      <c r="P570" s="9">
        <f t="shared" ref="P570:AL570" si="1054">P571</f>
        <v>0</v>
      </c>
      <c r="Q570" s="9">
        <f t="shared" si="1054"/>
        <v>0</v>
      </c>
      <c r="R570" s="9">
        <f t="shared" si="1054"/>
        <v>34859</v>
      </c>
      <c r="S570" s="9">
        <f t="shared" si="1054"/>
        <v>34859</v>
      </c>
      <c r="T570" s="9">
        <f t="shared" si="1054"/>
        <v>34859</v>
      </c>
      <c r="U570" s="9">
        <f>U571</f>
        <v>0</v>
      </c>
      <c r="V570" s="9">
        <f t="shared" si="1054"/>
        <v>0</v>
      </c>
      <c r="W570" s="9">
        <f t="shared" si="1054"/>
        <v>0</v>
      </c>
      <c r="X570" s="9">
        <f t="shared" si="1054"/>
        <v>0</v>
      </c>
      <c r="Y570" s="9">
        <f t="shared" si="1054"/>
        <v>34859</v>
      </c>
      <c r="Z570" s="9">
        <f t="shared" si="1054"/>
        <v>34859</v>
      </c>
      <c r="AA570" s="87">
        <f>AA571</f>
        <v>0</v>
      </c>
      <c r="AB570" s="87">
        <f t="shared" si="1054"/>
        <v>0</v>
      </c>
      <c r="AC570" s="87">
        <f t="shared" si="1054"/>
        <v>0</v>
      </c>
      <c r="AD570" s="87">
        <f t="shared" si="1054"/>
        <v>149560</v>
      </c>
      <c r="AE570" s="87">
        <f t="shared" si="1054"/>
        <v>184419</v>
      </c>
      <c r="AF570" s="87">
        <f t="shared" si="1054"/>
        <v>184419</v>
      </c>
      <c r="AG570" s="9">
        <f>AG571</f>
        <v>0</v>
      </c>
      <c r="AH570" s="9">
        <f t="shared" si="1054"/>
        <v>0</v>
      </c>
      <c r="AI570" s="9">
        <f t="shared" si="1054"/>
        <v>0</v>
      </c>
      <c r="AJ570" s="9">
        <f t="shared" si="1054"/>
        <v>0</v>
      </c>
      <c r="AK570" s="9">
        <f t="shared" si="1054"/>
        <v>184419</v>
      </c>
      <c r="AL570" s="9">
        <f t="shared" si="1054"/>
        <v>184419</v>
      </c>
    </row>
    <row r="571" spans="1:38" ht="33.75" hidden="1" customHeight="1">
      <c r="A571" s="26" t="s">
        <v>12</v>
      </c>
      <c r="B571" s="43" t="s">
        <v>202</v>
      </c>
      <c r="C571" s="27" t="s">
        <v>7</v>
      </c>
      <c r="D571" s="27" t="s">
        <v>22</v>
      </c>
      <c r="E571" s="27" t="s">
        <v>641</v>
      </c>
      <c r="F571" s="9">
        <v>600</v>
      </c>
      <c r="G571" s="9"/>
      <c r="H571" s="9"/>
      <c r="I571" s="9"/>
      <c r="J571" s="9"/>
      <c r="K571" s="9"/>
      <c r="L571" s="9"/>
      <c r="M571" s="9"/>
      <c r="N571" s="9"/>
      <c r="O571" s="9">
        <f>O572+O573</f>
        <v>0</v>
      </c>
      <c r="P571" s="9">
        <f t="shared" ref="P571:T571" si="1055">P572+P573</f>
        <v>0</v>
      </c>
      <c r="Q571" s="9">
        <f t="shared" si="1055"/>
        <v>0</v>
      </c>
      <c r="R571" s="9">
        <f t="shared" si="1055"/>
        <v>34859</v>
      </c>
      <c r="S571" s="9">
        <f t="shared" si="1055"/>
        <v>34859</v>
      </c>
      <c r="T571" s="9">
        <f t="shared" si="1055"/>
        <v>34859</v>
      </c>
      <c r="U571" s="9">
        <f>U572+U573</f>
        <v>0</v>
      </c>
      <c r="V571" s="9">
        <f t="shared" ref="V571:Z571" si="1056">V572+V573</f>
        <v>0</v>
      </c>
      <c r="W571" s="9">
        <f t="shared" si="1056"/>
        <v>0</v>
      </c>
      <c r="X571" s="9">
        <f t="shared" si="1056"/>
        <v>0</v>
      </c>
      <c r="Y571" s="9">
        <f t="shared" si="1056"/>
        <v>34859</v>
      </c>
      <c r="Z571" s="9">
        <f t="shared" si="1056"/>
        <v>34859</v>
      </c>
      <c r="AA571" s="87">
        <f>AA572+AA573</f>
        <v>0</v>
      </c>
      <c r="AB571" s="87">
        <f t="shared" ref="AB571:AF571" si="1057">AB572+AB573</f>
        <v>0</v>
      </c>
      <c r="AC571" s="87">
        <f t="shared" si="1057"/>
        <v>0</v>
      </c>
      <c r="AD571" s="87">
        <f t="shared" si="1057"/>
        <v>149560</v>
      </c>
      <c r="AE571" s="87">
        <f t="shared" si="1057"/>
        <v>184419</v>
      </c>
      <c r="AF571" s="87">
        <f t="shared" si="1057"/>
        <v>184419</v>
      </c>
      <c r="AG571" s="9">
        <f>AG572+AG573</f>
        <v>0</v>
      </c>
      <c r="AH571" s="9">
        <f t="shared" ref="AH571:AL571" si="1058">AH572+AH573</f>
        <v>0</v>
      </c>
      <c r="AI571" s="9">
        <f t="shared" si="1058"/>
        <v>0</v>
      </c>
      <c r="AJ571" s="9">
        <f t="shared" si="1058"/>
        <v>0</v>
      </c>
      <c r="AK571" s="9">
        <f t="shared" si="1058"/>
        <v>184419</v>
      </c>
      <c r="AL571" s="9">
        <f t="shared" si="1058"/>
        <v>184419</v>
      </c>
    </row>
    <row r="572" spans="1:38" ht="21" hidden="1" customHeight="1">
      <c r="A572" s="39" t="s">
        <v>14</v>
      </c>
      <c r="B572" s="43" t="s">
        <v>202</v>
      </c>
      <c r="C572" s="27" t="s">
        <v>7</v>
      </c>
      <c r="D572" s="27" t="s">
        <v>22</v>
      </c>
      <c r="E572" s="27" t="s">
        <v>641</v>
      </c>
      <c r="F572" s="9">
        <v>610</v>
      </c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>
        <v>31359</v>
      </c>
      <c r="S572" s="9">
        <f t="shared" ref="S572:S573" si="1059">M572+O572+P572+Q572+R572</f>
        <v>31359</v>
      </c>
      <c r="T572" s="9">
        <f t="shared" ref="T572:T573" si="1060">N572+R572</f>
        <v>31359</v>
      </c>
      <c r="U572" s="9"/>
      <c r="V572" s="9"/>
      <c r="W572" s="9"/>
      <c r="X572" s="9"/>
      <c r="Y572" s="9">
        <f t="shared" ref="Y572:Y573" si="1061">S572+U572+V572+W572+X572</f>
        <v>31359</v>
      </c>
      <c r="Z572" s="9">
        <f t="shared" ref="Z572:Z573" si="1062">T572+X572</f>
        <v>31359</v>
      </c>
      <c r="AA572" s="87"/>
      <c r="AB572" s="87"/>
      <c r="AC572" s="87"/>
      <c r="AD572" s="87">
        <f>118665+19931</f>
        <v>138596</v>
      </c>
      <c r="AE572" s="87">
        <f t="shared" ref="AE572:AE573" si="1063">Y572+AA572+AB572+AC572+AD572</f>
        <v>169955</v>
      </c>
      <c r="AF572" s="87">
        <f t="shared" ref="AF572:AF573" si="1064">Z572+AD572</f>
        <v>169955</v>
      </c>
      <c r="AG572" s="9"/>
      <c r="AH572" s="9"/>
      <c r="AI572" s="9"/>
      <c r="AJ572" s="9"/>
      <c r="AK572" s="9">
        <f t="shared" ref="AK572:AK573" si="1065">AE572+AG572+AH572+AI572+AJ572</f>
        <v>169955</v>
      </c>
      <c r="AL572" s="9">
        <f t="shared" ref="AL572:AL573" si="1066">AF572+AJ572</f>
        <v>169955</v>
      </c>
    </row>
    <row r="573" spans="1:38" ht="20.25" hidden="1" customHeight="1">
      <c r="A573" s="39" t="s">
        <v>24</v>
      </c>
      <c r="B573" s="43" t="s">
        <v>202</v>
      </c>
      <c r="C573" s="27" t="s">
        <v>7</v>
      </c>
      <c r="D573" s="27" t="s">
        <v>22</v>
      </c>
      <c r="E573" s="27" t="s">
        <v>641</v>
      </c>
      <c r="F573" s="9">
        <v>620</v>
      </c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>
        <v>3500</v>
      </c>
      <c r="S573" s="9">
        <f t="shared" si="1059"/>
        <v>3500</v>
      </c>
      <c r="T573" s="9">
        <f t="shared" si="1060"/>
        <v>3500</v>
      </c>
      <c r="U573" s="9"/>
      <c r="V573" s="9"/>
      <c r="W573" s="9"/>
      <c r="X573" s="9"/>
      <c r="Y573" s="9">
        <f t="shared" si="1061"/>
        <v>3500</v>
      </c>
      <c r="Z573" s="9">
        <f t="shared" si="1062"/>
        <v>3500</v>
      </c>
      <c r="AA573" s="87"/>
      <c r="AB573" s="87"/>
      <c r="AC573" s="87"/>
      <c r="AD573" s="87">
        <v>10964</v>
      </c>
      <c r="AE573" s="87">
        <f t="shared" si="1063"/>
        <v>14464</v>
      </c>
      <c r="AF573" s="87">
        <f t="shared" si="1064"/>
        <v>14464</v>
      </c>
      <c r="AG573" s="9"/>
      <c r="AH573" s="9"/>
      <c r="AI573" s="9"/>
      <c r="AJ573" s="9"/>
      <c r="AK573" s="9">
        <f t="shared" si="1065"/>
        <v>14464</v>
      </c>
      <c r="AL573" s="9">
        <f t="shared" si="1066"/>
        <v>14464</v>
      </c>
    </row>
    <row r="574" spans="1:38" ht="33" hidden="1" customHeight="1">
      <c r="A574" s="26" t="s">
        <v>327</v>
      </c>
      <c r="B574" s="27">
        <v>913</v>
      </c>
      <c r="C574" s="27" t="s">
        <v>7</v>
      </c>
      <c r="D574" s="27" t="s">
        <v>22</v>
      </c>
      <c r="E574" s="49" t="s">
        <v>397</v>
      </c>
      <c r="F574" s="27"/>
      <c r="G574" s="11">
        <f t="shared" ref="G574:U577" si="1067">G575</f>
        <v>3438</v>
      </c>
      <c r="H574" s="9"/>
      <c r="I574" s="11">
        <f t="shared" si="1067"/>
        <v>0</v>
      </c>
      <c r="J574" s="9"/>
      <c r="K574" s="11">
        <f t="shared" si="1067"/>
        <v>0</v>
      </c>
      <c r="L574" s="9"/>
      <c r="M574" s="11">
        <f t="shared" si="1067"/>
        <v>3438</v>
      </c>
      <c r="N574" s="9"/>
      <c r="O574" s="11">
        <f t="shared" si="1067"/>
        <v>0</v>
      </c>
      <c r="P574" s="9"/>
      <c r="Q574" s="11">
        <f t="shared" si="1067"/>
        <v>0</v>
      </c>
      <c r="R574" s="9"/>
      <c r="S574" s="11">
        <f t="shared" si="1067"/>
        <v>3438</v>
      </c>
      <c r="T574" s="9"/>
      <c r="U574" s="11">
        <f t="shared" si="1067"/>
        <v>0</v>
      </c>
      <c r="V574" s="9"/>
      <c r="W574" s="11">
        <f t="shared" ref="U574:Y577" si="1068">W575</f>
        <v>0</v>
      </c>
      <c r="X574" s="9"/>
      <c r="Y574" s="11">
        <f t="shared" si="1068"/>
        <v>3438</v>
      </c>
      <c r="Z574" s="9"/>
      <c r="AA574" s="89">
        <f t="shared" ref="AA574" si="1069">AA575</f>
        <v>0</v>
      </c>
      <c r="AB574" s="87"/>
      <c r="AC574" s="89">
        <f t="shared" ref="AA574:AE577" si="1070">AC575</f>
        <v>0</v>
      </c>
      <c r="AD574" s="87"/>
      <c r="AE574" s="89">
        <f t="shared" si="1070"/>
        <v>3438</v>
      </c>
      <c r="AF574" s="87"/>
      <c r="AG574" s="11">
        <f t="shared" ref="AG574" si="1071">AG575</f>
        <v>0</v>
      </c>
      <c r="AH574" s="9"/>
      <c r="AI574" s="11">
        <f t="shared" ref="AG574:AK577" si="1072">AI575</f>
        <v>0</v>
      </c>
      <c r="AJ574" s="9"/>
      <c r="AK574" s="11">
        <f t="shared" si="1072"/>
        <v>3438</v>
      </c>
      <c r="AL574" s="9"/>
    </row>
    <row r="575" spans="1:38" ht="20.25" hidden="1" customHeight="1">
      <c r="A575" s="26" t="s">
        <v>15</v>
      </c>
      <c r="B575" s="27">
        <v>913</v>
      </c>
      <c r="C575" s="27" t="s">
        <v>7</v>
      </c>
      <c r="D575" s="27" t="s">
        <v>22</v>
      </c>
      <c r="E575" s="27" t="s">
        <v>398</v>
      </c>
      <c r="F575" s="27"/>
      <c r="G575" s="11">
        <f t="shared" si="1067"/>
        <v>3438</v>
      </c>
      <c r="H575" s="9"/>
      <c r="I575" s="11">
        <f t="shared" si="1067"/>
        <v>0</v>
      </c>
      <c r="J575" s="9"/>
      <c r="K575" s="11">
        <f t="shared" si="1067"/>
        <v>0</v>
      </c>
      <c r="L575" s="9"/>
      <c r="M575" s="11">
        <f t="shared" si="1067"/>
        <v>3438</v>
      </c>
      <c r="N575" s="9"/>
      <c r="O575" s="11">
        <f t="shared" si="1067"/>
        <v>0</v>
      </c>
      <c r="P575" s="9"/>
      <c r="Q575" s="11">
        <f t="shared" si="1067"/>
        <v>0</v>
      </c>
      <c r="R575" s="9"/>
      <c r="S575" s="11">
        <f t="shared" si="1067"/>
        <v>3438</v>
      </c>
      <c r="T575" s="9"/>
      <c r="U575" s="11">
        <f t="shared" si="1068"/>
        <v>0</v>
      </c>
      <c r="V575" s="9"/>
      <c r="W575" s="11">
        <f t="shared" si="1068"/>
        <v>0</v>
      </c>
      <c r="X575" s="9"/>
      <c r="Y575" s="11">
        <f t="shared" si="1068"/>
        <v>3438</v>
      </c>
      <c r="Z575" s="9"/>
      <c r="AA575" s="89">
        <f t="shared" si="1070"/>
        <v>0</v>
      </c>
      <c r="AB575" s="87"/>
      <c r="AC575" s="89">
        <f t="shared" si="1070"/>
        <v>0</v>
      </c>
      <c r="AD575" s="87"/>
      <c r="AE575" s="89">
        <f t="shared" si="1070"/>
        <v>3438</v>
      </c>
      <c r="AF575" s="87"/>
      <c r="AG575" s="11">
        <f t="shared" si="1072"/>
        <v>0</v>
      </c>
      <c r="AH575" s="9"/>
      <c r="AI575" s="11">
        <f t="shared" si="1072"/>
        <v>0</v>
      </c>
      <c r="AJ575" s="9"/>
      <c r="AK575" s="11">
        <f t="shared" si="1072"/>
        <v>3438</v>
      </c>
      <c r="AL575" s="9"/>
    </row>
    <row r="576" spans="1:38" ht="20.25" hidden="1" customHeight="1">
      <c r="A576" s="57" t="s">
        <v>200</v>
      </c>
      <c r="B576" s="27">
        <v>913</v>
      </c>
      <c r="C576" s="27" t="s">
        <v>7</v>
      </c>
      <c r="D576" s="27" t="s">
        <v>22</v>
      </c>
      <c r="E576" s="27" t="s">
        <v>546</v>
      </c>
      <c r="F576" s="27"/>
      <c r="G576" s="11">
        <f t="shared" si="1067"/>
        <v>3438</v>
      </c>
      <c r="H576" s="9"/>
      <c r="I576" s="11">
        <f t="shared" si="1067"/>
        <v>0</v>
      </c>
      <c r="J576" s="9"/>
      <c r="K576" s="11">
        <f t="shared" si="1067"/>
        <v>0</v>
      </c>
      <c r="L576" s="9"/>
      <c r="M576" s="11">
        <f t="shared" si="1067"/>
        <v>3438</v>
      </c>
      <c r="N576" s="9"/>
      <c r="O576" s="11">
        <f t="shared" si="1067"/>
        <v>0</v>
      </c>
      <c r="P576" s="9"/>
      <c r="Q576" s="11">
        <f t="shared" si="1067"/>
        <v>0</v>
      </c>
      <c r="R576" s="9"/>
      <c r="S576" s="11">
        <f t="shared" si="1067"/>
        <v>3438</v>
      </c>
      <c r="T576" s="9"/>
      <c r="U576" s="11">
        <f t="shared" si="1068"/>
        <v>0</v>
      </c>
      <c r="V576" s="9"/>
      <c r="W576" s="11">
        <f t="shared" si="1068"/>
        <v>0</v>
      </c>
      <c r="X576" s="9"/>
      <c r="Y576" s="11">
        <f t="shared" si="1068"/>
        <v>3438</v>
      </c>
      <c r="Z576" s="9"/>
      <c r="AA576" s="89">
        <f t="shared" si="1070"/>
        <v>0</v>
      </c>
      <c r="AB576" s="87"/>
      <c r="AC576" s="89">
        <f t="shared" si="1070"/>
        <v>0</v>
      </c>
      <c r="AD576" s="87"/>
      <c r="AE576" s="89">
        <f t="shared" si="1070"/>
        <v>3438</v>
      </c>
      <c r="AF576" s="87"/>
      <c r="AG576" s="11">
        <f t="shared" si="1072"/>
        <v>0</v>
      </c>
      <c r="AH576" s="9"/>
      <c r="AI576" s="11">
        <f t="shared" si="1072"/>
        <v>0</v>
      </c>
      <c r="AJ576" s="9"/>
      <c r="AK576" s="11">
        <f t="shared" si="1072"/>
        <v>3438</v>
      </c>
      <c r="AL576" s="9"/>
    </row>
    <row r="577" spans="1:38" ht="33" hidden="1" customHeight="1">
      <c r="A577" s="57" t="s">
        <v>12</v>
      </c>
      <c r="B577" s="27">
        <v>913</v>
      </c>
      <c r="C577" s="27" t="s">
        <v>7</v>
      </c>
      <c r="D577" s="27" t="s">
        <v>22</v>
      </c>
      <c r="E577" s="27" t="s">
        <v>546</v>
      </c>
      <c r="F577" s="27" t="s">
        <v>13</v>
      </c>
      <c r="G577" s="11">
        <f t="shared" si="1067"/>
        <v>3438</v>
      </c>
      <c r="H577" s="9"/>
      <c r="I577" s="11">
        <f t="shared" si="1067"/>
        <v>0</v>
      </c>
      <c r="J577" s="9"/>
      <c r="K577" s="11">
        <f t="shared" si="1067"/>
        <v>0</v>
      </c>
      <c r="L577" s="9"/>
      <c r="M577" s="11">
        <f t="shared" si="1067"/>
        <v>3438</v>
      </c>
      <c r="N577" s="9"/>
      <c r="O577" s="11">
        <f t="shared" si="1067"/>
        <v>0</v>
      </c>
      <c r="P577" s="9"/>
      <c r="Q577" s="11">
        <f t="shared" si="1067"/>
        <v>0</v>
      </c>
      <c r="R577" s="9"/>
      <c r="S577" s="11">
        <f t="shared" si="1067"/>
        <v>3438</v>
      </c>
      <c r="T577" s="9"/>
      <c r="U577" s="11">
        <f t="shared" si="1068"/>
        <v>0</v>
      </c>
      <c r="V577" s="9"/>
      <c r="W577" s="11">
        <f t="shared" si="1068"/>
        <v>0</v>
      </c>
      <c r="X577" s="9"/>
      <c r="Y577" s="11">
        <f t="shared" si="1068"/>
        <v>3438</v>
      </c>
      <c r="Z577" s="9"/>
      <c r="AA577" s="89">
        <f t="shared" si="1070"/>
        <v>0</v>
      </c>
      <c r="AB577" s="87"/>
      <c r="AC577" s="89">
        <f t="shared" si="1070"/>
        <v>0</v>
      </c>
      <c r="AD577" s="87"/>
      <c r="AE577" s="89">
        <f t="shared" si="1070"/>
        <v>3438</v>
      </c>
      <c r="AF577" s="87"/>
      <c r="AG577" s="11">
        <f t="shared" si="1072"/>
        <v>0</v>
      </c>
      <c r="AH577" s="9"/>
      <c r="AI577" s="11">
        <f t="shared" si="1072"/>
        <v>0</v>
      </c>
      <c r="AJ577" s="9"/>
      <c r="AK577" s="11">
        <f t="shared" si="1072"/>
        <v>3438</v>
      </c>
      <c r="AL577" s="9"/>
    </row>
    <row r="578" spans="1:38" ht="17.25" hidden="1" customHeight="1">
      <c r="A578" s="57" t="s">
        <v>14</v>
      </c>
      <c r="B578" s="27">
        <v>913</v>
      </c>
      <c r="C578" s="27" t="s">
        <v>7</v>
      </c>
      <c r="D578" s="27" t="s">
        <v>22</v>
      </c>
      <c r="E578" s="27" t="s">
        <v>546</v>
      </c>
      <c r="F578" s="27" t="s">
        <v>35</v>
      </c>
      <c r="G578" s="11">
        <v>3438</v>
      </c>
      <c r="H578" s="9"/>
      <c r="I578" s="11"/>
      <c r="J578" s="9"/>
      <c r="K578" s="11"/>
      <c r="L578" s="9"/>
      <c r="M578" s="9">
        <f t="shared" ref="M578" si="1073">G578+I578+J578+K578+L578</f>
        <v>3438</v>
      </c>
      <c r="N578" s="9">
        <f t="shared" ref="N578" si="1074">H578+L578</f>
        <v>0</v>
      </c>
      <c r="O578" s="11"/>
      <c r="P578" s="9"/>
      <c r="Q578" s="11"/>
      <c r="R578" s="9"/>
      <c r="S578" s="9">
        <f t="shared" ref="S578" si="1075">M578+O578+P578+Q578+R578</f>
        <v>3438</v>
      </c>
      <c r="T578" s="9">
        <f t="shared" ref="T578" si="1076">N578+R578</f>
        <v>0</v>
      </c>
      <c r="U578" s="11"/>
      <c r="V578" s="9"/>
      <c r="W578" s="11"/>
      <c r="X578" s="9"/>
      <c r="Y578" s="9">
        <f t="shared" ref="Y578" si="1077">S578+U578+V578+W578+X578</f>
        <v>3438</v>
      </c>
      <c r="Z578" s="9">
        <f t="shared" ref="Z578" si="1078">T578+X578</f>
        <v>0</v>
      </c>
      <c r="AA578" s="89"/>
      <c r="AB578" s="87"/>
      <c r="AC578" s="89"/>
      <c r="AD578" s="87"/>
      <c r="AE578" s="87">
        <f t="shared" ref="AE578" si="1079">Y578+AA578+AB578+AC578+AD578</f>
        <v>3438</v>
      </c>
      <c r="AF578" s="87">
        <f t="shared" ref="AF578" si="1080">Z578+AD578</f>
        <v>0</v>
      </c>
      <c r="AG578" s="11"/>
      <c r="AH578" s="9"/>
      <c r="AI578" s="11"/>
      <c r="AJ578" s="9"/>
      <c r="AK578" s="9">
        <f t="shared" ref="AK578" si="1081">AE578+AG578+AH578+AI578+AJ578</f>
        <v>3438</v>
      </c>
      <c r="AL578" s="9">
        <f t="shared" ref="AL578" si="1082">AF578+AJ578</f>
        <v>0</v>
      </c>
    </row>
    <row r="579" spans="1:38" ht="17.25" hidden="1" customHeight="1">
      <c r="A579" s="57"/>
      <c r="B579" s="27"/>
      <c r="C579" s="27"/>
      <c r="D579" s="27"/>
      <c r="E579" s="27"/>
      <c r="F579" s="27"/>
      <c r="G579" s="11"/>
      <c r="H579" s="9"/>
      <c r="I579" s="11"/>
      <c r="J579" s="9"/>
      <c r="K579" s="11"/>
      <c r="L579" s="9"/>
      <c r="M579" s="9"/>
      <c r="N579" s="9"/>
      <c r="O579" s="11"/>
      <c r="P579" s="9"/>
      <c r="Q579" s="11"/>
      <c r="R579" s="9"/>
      <c r="S579" s="9"/>
      <c r="T579" s="9"/>
      <c r="U579" s="11"/>
      <c r="V579" s="9"/>
      <c r="W579" s="11"/>
      <c r="X579" s="9"/>
      <c r="Y579" s="9"/>
      <c r="Z579" s="9"/>
      <c r="AA579" s="89"/>
      <c r="AB579" s="87"/>
      <c r="AC579" s="89"/>
      <c r="AD579" s="87"/>
      <c r="AE579" s="87"/>
      <c r="AF579" s="87"/>
      <c r="AG579" s="11"/>
      <c r="AH579" s="9"/>
      <c r="AI579" s="11"/>
      <c r="AJ579" s="9"/>
      <c r="AK579" s="9"/>
      <c r="AL579" s="9"/>
    </row>
    <row r="580" spans="1:38" ht="17.399999999999999" hidden="1">
      <c r="A580" s="24" t="s">
        <v>6</v>
      </c>
      <c r="B580" s="25" t="s">
        <v>202</v>
      </c>
      <c r="C580" s="25" t="s">
        <v>7</v>
      </c>
      <c r="D580" s="25" t="s">
        <v>8</v>
      </c>
      <c r="E580" s="25"/>
      <c r="F580" s="25"/>
      <c r="G580" s="7">
        <f t="shared" ref="G580:H580" si="1083">G581+G608</f>
        <v>656056</v>
      </c>
      <c r="H580" s="7">
        <f t="shared" si="1083"/>
        <v>0</v>
      </c>
      <c r="I580" s="7">
        <f t="shared" ref="I580:N580" si="1084">I581+I608</f>
        <v>0</v>
      </c>
      <c r="J580" s="7">
        <f t="shared" si="1084"/>
        <v>48</v>
      </c>
      <c r="K580" s="7">
        <f t="shared" si="1084"/>
        <v>0</v>
      </c>
      <c r="L580" s="7">
        <f t="shared" si="1084"/>
        <v>0</v>
      </c>
      <c r="M580" s="7">
        <f t="shared" si="1084"/>
        <v>656104</v>
      </c>
      <c r="N580" s="7">
        <f t="shared" si="1084"/>
        <v>0</v>
      </c>
      <c r="O580" s="7">
        <f t="shared" ref="O580:T580" si="1085">O581+O608</f>
        <v>0</v>
      </c>
      <c r="P580" s="7">
        <f t="shared" si="1085"/>
        <v>0</v>
      </c>
      <c r="Q580" s="7">
        <f t="shared" si="1085"/>
        <v>0</v>
      </c>
      <c r="R580" s="7">
        <f t="shared" si="1085"/>
        <v>452423</v>
      </c>
      <c r="S580" s="7">
        <f t="shared" si="1085"/>
        <v>1108527</v>
      </c>
      <c r="T580" s="7">
        <f t="shared" si="1085"/>
        <v>452423</v>
      </c>
      <c r="U580" s="7">
        <f t="shared" ref="U580:Z580" si="1086">U581+U608</f>
        <v>0</v>
      </c>
      <c r="V580" s="7">
        <f t="shared" si="1086"/>
        <v>0</v>
      </c>
      <c r="W580" s="7">
        <f t="shared" si="1086"/>
        <v>0</v>
      </c>
      <c r="X580" s="7">
        <f t="shared" si="1086"/>
        <v>0</v>
      </c>
      <c r="Y580" s="7">
        <f t="shared" si="1086"/>
        <v>1108527</v>
      </c>
      <c r="Z580" s="7">
        <f t="shared" si="1086"/>
        <v>452423</v>
      </c>
      <c r="AA580" s="85">
        <f t="shared" ref="AA580:AF580" si="1087">AA581+AA608</f>
        <v>0</v>
      </c>
      <c r="AB580" s="85">
        <f t="shared" si="1087"/>
        <v>0</v>
      </c>
      <c r="AC580" s="85">
        <f t="shared" si="1087"/>
        <v>0</v>
      </c>
      <c r="AD580" s="85">
        <f t="shared" si="1087"/>
        <v>1814160</v>
      </c>
      <c r="AE580" s="85">
        <f t="shared" si="1087"/>
        <v>2922687</v>
      </c>
      <c r="AF580" s="85">
        <f t="shared" si="1087"/>
        <v>2266583</v>
      </c>
      <c r="AG580" s="7">
        <f t="shared" ref="AG580:AL580" si="1088">AG581+AG608</f>
        <v>0</v>
      </c>
      <c r="AH580" s="7">
        <f t="shared" si="1088"/>
        <v>0</v>
      </c>
      <c r="AI580" s="7">
        <f t="shared" si="1088"/>
        <v>0</v>
      </c>
      <c r="AJ580" s="7">
        <f t="shared" si="1088"/>
        <v>0</v>
      </c>
      <c r="AK580" s="7">
        <f t="shared" si="1088"/>
        <v>2922687</v>
      </c>
      <c r="AL580" s="7">
        <f t="shared" si="1088"/>
        <v>2266583</v>
      </c>
    </row>
    <row r="581" spans="1:38" ht="33" hidden="1" customHeight="1">
      <c r="A581" s="29" t="s">
        <v>600</v>
      </c>
      <c r="B581" s="27">
        <v>913</v>
      </c>
      <c r="C581" s="27" t="s">
        <v>7</v>
      </c>
      <c r="D581" s="27" t="s">
        <v>8</v>
      </c>
      <c r="E581" s="27" t="s">
        <v>186</v>
      </c>
      <c r="F581" s="27"/>
      <c r="G581" s="9">
        <f>G582+G586+G590</f>
        <v>654578</v>
      </c>
      <c r="H581" s="9">
        <f>H582+H586+H590</f>
        <v>0</v>
      </c>
      <c r="I581" s="9">
        <f t="shared" ref="I581:N581" si="1089">I582+I586+I590</f>
        <v>0</v>
      </c>
      <c r="J581" s="9">
        <f t="shared" si="1089"/>
        <v>48</v>
      </c>
      <c r="K581" s="9">
        <f t="shared" si="1089"/>
        <v>0</v>
      </c>
      <c r="L581" s="9">
        <f t="shared" si="1089"/>
        <v>0</v>
      </c>
      <c r="M581" s="9">
        <f t="shared" si="1089"/>
        <v>654626</v>
      </c>
      <c r="N581" s="9">
        <f t="shared" si="1089"/>
        <v>0</v>
      </c>
      <c r="O581" s="9">
        <f>O582+O586+O590+O594</f>
        <v>0</v>
      </c>
      <c r="P581" s="9">
        <f t="shared" ref="P581:T581" si="1090">P582+P586+P590+P594</f>
        <v>0</v>
      </c>
      <c r="Q581" s="9">
        <f t="shared" si="1090"/>
        <v>0</v>
      </c>
      <c r="R581" s="9">
        <f t="shared" si="1090"/>
        <v>452423</v>
      </c>
      <c r="S581" s="9">
        <f t="shared" si="1090"/>
        <v>1107049</v>
      </c>
      <c r="T581" s="9">
        <f t="shared" si="1090"/>
        <v>452423</v>
      </c>
      <c r="U581" s="9">
        <f>U582+U586+U590+U594</f>
        <v>0</v>
      </c>
      <c r="V581" s="9">
        <f t="shared" ref="V581:Z581" si="1091">V582+V586+V590+V594</f>
        <v>0</v>
      </c>
      <c r="W581" s="9">
        <f t="shared" si="1091"/>
        <v>0</v>
      </c>
      <c r="X581" s="9">
        <f t="shared" si="1091"/>
        <v>0</v>
      </c>
      <c r="Y581" s="9">
        <f t="shared" si="1091"/>
        <v>1107049</v>
      </c>
      <c r="Z581" s="9">
        <f t="shared" si="1091"/>
        <v>452423</v>
      </c>
      <c r="AA581" s="87">
        <f>AA582+AA586+AA590+AA594</f>
        <v>0</v>
      </c>
      <c r="AB581" s="87">
        <f t="shared" ref="AB581:AF581" si="1092">AB582+AB586+AB590+AB594</f>
        <v>0</v>
      </c>
      <c r="AC581" s="87">
        <f t="shared" si="1092"/>
        <v>0</v>
      </c>
      <c r="AD581" s="87">
        <f t="shared" si="1092"/>
        <v>1814160</v>
      </c>
      <c r="AE581" s="87">
        <f t="shared" si="1092"/>
        <v>2921209</v>
      </c>
      <c r="AF581" s="87">
        <f t="shared" si="1092"/>
        <v>2266583</v>
      </c>
      <c r="AG581" s="9">
        <f>AG582+AG586+AG590+AG594</f>
        <v>0</v>
      </c>
      <c r="AH581" s="9">
        <f t="shared" ref="AH581:AL581" si="1093">AH582+AH586+AH590+AH594</f>
        <v>0</v>
      </c>
      <c r="AI581" s="9">
        <f t="shared" si="1093"/>
        <v>0</v>
      </c>
      <c r="AJ581" s="9">
        <f t="shared" si="1093"/>
        <v>0</v>
      </c>
      <c r="AK581" s="9">
        <f t="shared" si="1093"/>
        <v>2921209</v>
      </c>
      <c r="AL581" s="9">
        <f t="shared" si="1093"/>
        <v>2266583</v>
      </c>
    </row>
    <row r="582" spans="1:38" ht="33.6" hidden="1">
      <c r="A582" s="26" t="s">
        <v>10</v>
      </c>
      <c r="B582" s="27">
        <f>B581</f>
        <v>913</v>
      </c>
      <c r="C582" s="27" t="s">
        <v>7</v>
      </c>
      <c r="D582" s="27" t="s">
        <v>8</v>
      </c>
      <c r="E582" s="27" t="s">
        <v>197</v>
      </c>
      <c r="F582" s="27"/>
      <c r="G582" s="11">
        <f t="shared" ref="G582:V584" si="1094">G583</f>
        <v>613419</v>
      </c>
      <c r="H582" s="11">
        <f t="shared" si="1094"/>
        <v>0</v>
      </c>
      <c r="I582" s="11">
        <f t="shared" si="1094"/>
        <v>0</v>
      </c>
      <c r="J582" s="11">
        <f t="shared" si="1094"/>
        <v>48</v>
      </c>
      <c r="K582" s="11">
        <f t="shared" si="1094"/>
        <v>0</v>
      </c>
      <c r="L582" s="11">
        <f t="shared" si="1094"/>
        <v>0</v>
      </c>
      <c r="M582" s="11">
        <f t="shared" si="1094"/>
        <v>613467</v>
      </c>
      <c r="N582" s="11">
        <f t="shared" si="1094"/>
        <v>0</v>
      </c>
      <c r="O582" s="11">
        <f t="shared" si="1094"/>
        <v>0</v>
      </c>
      <c r="P582" s="11">
        <f t="shared" si="1094"/>
        <v>0</v>
      </c>
      <c r="Q582" s="11">
        <f t="shared" si="1094"/>
        <v>0</v>
      </c>
      <c r="R582" s="11">
        <f t="shared" si="1094"/>
        <v>0</v>
      </c>
      <c r="S582" s="11">
        <f t="shared" si="1094"/>
        <v>613467</v>
      </c>
      <c r="T582" s="11">
        <f t="shared" si="1094"/>
        <v>0</v>
      </c>
      <c r="U582" s="11">
        <f t="shared" si="1094"/>
        <v>0</v>
      </c>
      <c r="V582" s="11">
        <f t="shared" si="1094"/>
        <v>0</v>
      </c>
      <c r="W582" s="11">
        <f t="shared" ref="U582:AJ584" si="1095">W583</f>
        <v>0</v>
      </c>
      <c r="X582" s="11">
        <f t="shared" si="1095"/>
        <v>0</v>
      </c>
      <c r="Y582" s="11">
        <f t="shared" si="1095"/>
        <v>613467</v>
      </c>
      <c r="Z582" s="11">
        <f t="shared" si="1095"/>
        <v>0</v>
      </c>
      <c r="AA582" s="89">
        <f t="shared" si="1095"/>
        <v>0</v>
      </c>
      <c r="AB582" s="89">
        <f t="shared" si="1095"/>
        <v>0</v>
      </c>
      <c r="AC582" s="89">
        <f t="shared" si="1095"/>
        <v>0</v>
      </c>
      <c r="AD582" s="89">
        <f t="shared" si="1095"/>
        <v>0</v>
      </c>
      <c r="AE582" s="89">
        <f t="shared" si="1095"/>
        <v>613467</v>
      </c>
      <c r="AF582" s="89">
        <f t="shared" si="1095"/>
        <v>0</v>
      </c>
      <c r="AG582" s="11">
        <f t="shared" si="1095"/>
        <v>0</v>
      </c>
      <c r="AH582" s="11">
        <f t="shared" si="1095"/>
        <v>0</v>
      </c>
      <c r="AI582" s="11">
        <f t="shared" si="1095"/>
        <v>0</v>
      </c>
      <c r="AJ582" s="11">
        <f t="shared" si="1095"/>
        <v>0</v>
      </c>
      <c r="AK582" s="11">
        <f t="shared" ref="AG582:AL584" si="1096">AK583</f>
        <v>613467</v>
      </c>
      <c r="AL582" s="11">
        <f t="shared" si="1096"/>
        <v>0</v>
      </c>
    </row>
    <row r="583" spans="1:38" ht="18.75" hidden="1" customHeight="1">
      <c r="A583" s="26" t="s">
        <v>206</v>
      </c>
      <c r="B583" s="27">
        <f>B582</f>
        <v>913</v>
      </c>
      <c r="C583" s="27" t="s">
        <v>7</v>
      </c>
      <c r="D583" s="27" t="s">
        <v>8</v>
      </c>
      <c r="E583" s="27" t="s">
        <v>207</v>
      </c>
      <c r="F583" s="27"/>
      <c r="G583" s="11">
        <f t="shared" si="1094"/>
        <v>613419</v>
      </c>
      <c r="H583" s="11">
        <f t="shared" si="1094"/>
        <v>0</v>
      </c>
      <c r="I583" s="11">
        <f t="shared" si="1094"/>
        <v>0</v>
      </c>
      <c r="J583" s="11">
        <f t="shared" si="1094"/>
        <v>48</v>
      </c>
      <c r="K583" s="11">
        <f t="shared" si="1094"/>
        <v>0</v>
      </c>
      <c r="L583" s="11">
        <f t="shared" si="1094"/>
        <v>0</v>
      </c>
      <c r="M583" s="11">
        <f t="shared" si="1094"/>
        <v>613467</v>
      </c>
      <c r="N583" s="11">
        <f t="shared" si="1094"/>
        <v>0</v>
      </c>
      <c r="O583" s="11">
        <f t="shared" si="1094"/>
        <v>0</v>
      </c>
      <c r="P583" s="11">
        <f t="shared" si="1094"/>
        <v>0</v>
      </c>
      <c r="Q583" s="11">
        <f t="shared" si="1094"/>
        <v>0</v>
      </c>
      <c r="R583" s="11">
        <f t="shared" si="1094"/>
        <v>0</v>
      </c>
      <c r="S583" s="11">
        <f t="shared" si="1094"/>
        <v>613467</v>
      </c>
      <c r="T583" s="11">
        <f t="shared" si="1094"/>
        <v>0</v>
      </c>
      <c r="U583" s="11">
        <f t="shared" si="1095"/>
        <v>0</v>
      </c>
      <c r="V583" s="11">
        <f t="shared" si="1095"/>
        <v>0</v>
      </c>
      <c r="W583" s="11">
        <f t="shared" si="1095"/>
        <v>0</v>
      </c>
      <c r="X583" s="11">
        <f t="shared" si="1095"/>
        <v>0</v>
      </c>
      <c r="Y583" s="11">
        <f t="shared" si="1095"/>
        <v>613467</v>
      </c>
      <c r="Z583" s="11">
        <f t="shared" si="1095"/>
        <v>0</v>
      </c>
      <c r="AA583" s="89">
        <f t="shared" si="1095"/>
        <v>0</v>
      </c>
      <c r="AB583" s="89">
        <f t="shared" si="1095"/>
        <v>0</v>
      </c>
      <c r="AC583" s="89">
        <f t="shared" si="1095"/>
        <v>0</v>
      </c>
      <c r="AD583" s="89">
        <f t="shared" si="1095"/>
        <v>0</v>
      </c>
      <c r="AE583" s="89">
        <f t="shared" si="1095"/>
        <v>613467</v>
      </c>
      <c r="AF583" s="89">
        <f t="shared" si="1095"/>
        <v>0</v>
      </c>
      <c r="AG583" s="11">
        <f t="shared" si="1096"/>
        <v>0</v>
      </c>
      <c r="AH583" s="11">
        <f t="shared" si="1096"/>
        <v>0</v>
      </c>
      <c r="AI583" s="11">
        <f t="shared" si="1096"/>
        <v>0</v>
      </c>
      <c r="AJ583" s="11">
        <f t="shared" si="1096"/>
        <v>0</v>
      </c>
      <c r="AK583" s="11">
        <f t="shared" si="1096"/>
        <v>613467</v>
      </c>
      <c r="AL583" s="11">
        <f t="shared" si="1096"/>
        <v>0</v>
      </c>
    </row>
    <row r="584" spans="1:38" ht="33.6" hidden="1">
      <c r="A584" s="26" t="s">
        <v>12</v>
      </c>
      <c r="B584" s="27">
        <f>B583</f>
        <v>913</v>
      </c>
      <c r="C584" s="27" t="s">
        <v>7</v>
      </c>
      <c r="D584" s="27" t="s">
        <v>8</v>
      </c>
      <c r="E584" s="27" t="s">
        <v>207</v>
      </c>
      <c r="F584" s="27" t="s">
        <v>13</v>
      </c>
      <c r="G584" s="8">
        <f t="shared" si="1094"/>
        <v>613419</v>
      </c>
      <c r="H584" s="8">
        <f t="shared" si="1094"/>
        <v>0</v>
      </c>
      <c r="I584" s="8">
        <f t="shared" si="1094"/>
        <v>0</v>
      </c>
      <c r="J584" s="8">
        <f t="shared" si="1094"/>
        <v>48</v>
      </c>
      <c r="K584" s="8">
        <f t="shared" si="1094"/>
        <v>0</v>
      </c>
      <c r="L584" s="8">
        <f t="shared" si="1094"/>
        <v>0</v>
      </c>
      <c r="M584" s="8">
        <f t="shared" si="1094"/>
        <v>613467</v>
      </c>
      <c r="N584" s="8">
        <f t="shared" si="1094"/>
        <v>0</v>
      </c>
      <c r="O584" s="8">
        <f t="shared" si="1094"/>
        <v>0</v>
      </c>
      <c r="P584" s="8">
        <f t="shared" si="1094"/>
        <v>0</v>
      </c>
      <c r="Q584" s="8">
        <f t="shared" si="1094"/>
        <v>0</v>
      </c>
      <c r="R584" s="8">
        <f t="shared" si="1094"/>
        <v>0</v>
      </c>
      <c r="S584" s="8">
        <f t="shared" si="1094"/>
        <v>613467</v>
      </c>
      <c r="T584" s="8">
        <f t="shared" si="1094"/>
        <v>0</v>
      </c>
      <c r="U584" s="8">
        <f t="shared" si="1095"/>
        <v>0</v>
      </c>
      <c r="V584" s="8">
        <f t="shared" si="1095"/>
        <v>0</v>
      </c>
      <c r="W584" s="8">
        <f t="shared" si="1095"/>
        <v>0</v>
      </c>
      <c r="X584" s="8">
        <f t="shared" si="1095"/>
        <v>0</v>
      </c>
      <c r="Y584" s="8">
        <f t="shared" si="1095"/>
        <v>613467</v>
      </c>
      <c r="Z584" s="8">
        <f t="shared" si="1095"/>
        <v>0</v>
      </c>
      <c r="AA584" s="86">
        <f t="shared" si="1095"/>
        <v>0</v>
      </c>
      <c r="AB584" s="86">
        <f t="shared" si="1095"/>
        <v>0</v>
      </c>
      <c r="AC584" s="86">
        <f t="shared" si="1095"/>
        <v>0</v>
      </c>
      <c r="AD584" s="86">
        <f t="shared" si="1095"/>
        <v>0</v>
      </c>
      <c r="AE584" s="86">
        <f t="shared" si="1095"/>
        <v>613467</v>
      </c>
      <c r="AF584" s="86">
        <f t="shared" si="1095"/>
        <v>0</v>
      </c>
      <c r="AG584" s="8">
        <f t="shared" si="1096"/>
        <v>0</v>
      </c>
      <c r="AH584" s="8">
        <f t="shared" si="1096"/>
        <v>0</v>
      </c>
      <c r="AI584" s="8">
        <f t="shared" si="1096"/>
        <v>0</v>
      </c>
      <c r="AJ584" s="8">
        <f t="shared" si="1096"/>
        <v>0</v>
      </c>
      <c r="AK584" s="8">
        <f t="shared" si="1096"/>
        <v>613467</v>
      </c>
      <c r="AL584" s="8">
        <f t="shared" si="1096"/>
        <v>0</v>
      </c>
    </row>
    <row r="585" spans="1:38" ht="21" hidden="1" customHeight="1">
      <c r="A585" s="39" t="s">
        <v>14</v>
      </c>
      <c r="B585" s="27">
        <f>B584</f>
        <v>913</v>
      </c>
      <c r="C585" s="27" t="s">
        <v>7</v>
      </c>
      <c r="D585" s="27" t="s">
        <v>8</v>
      </c>
      <c r="E585" s="27" t="s">
        <v>207</v>
      </c>
      <c r="F585" s="9">
        <v>610</v>
      </c>
      <c r="G585" s="9">
        <v>613419</v>
      </c>
      <c r="H585" s="9"/>
      <c r="I585" s="9"/>
      <c r="J585" s="9">
        <v>48</v>
      </c>
      <c r="K585" s="9"/>
      <c r="L585" s="9"/>
      <c r="M585" s="9">
        <f t="shared" ref="M585" si="1097">G585+I585+J585+K585+L585</f>
        <v>613467</v>
      </c>
      <c r="N585" s="9">
        <f t="shared" ref="N585" si="1098">H585+L585</f>
        <v>0</v>
      </c>
      <c r="O585" s="9"/>
      <c r="P585" s="9"/>
      <c r="Q585" s="9"/>
      <c r="R585" s="9"/>
      <c r="S585" s="9">
        <f t="shared" ref="S585" si="1099">M585+O585+P585+Q585+R585</f>
        <v>613467</v>
      </c>
      <c r="T585" s="9">
        <f t="shared" ref="T585" si="1100">N585+R585</f>
        <v>0</v>
      </c>
      <c r="U585" s="9"/>
      <c r="V585" s="9"/>
      <c r="W585" s="9"/>
      <c r="X585" s="9"/>
      <c r="Y585" s="9">
        <f t="shared" ref="Y585" si="1101">S585+U585+V585+W585+X585</f>
        <v>613467</v>
      </c>
      <c r="Z585" s="9">
        <f t="shared" ref="Z585" si="1102">T585+X585</f>
        <v>0</v>
      </c>
      <c r="AA585" s="87"/>
      <c r="AB585" s="87"/>
      <c r="AC585" s="87"/>
      <c r="AD585" s="87"/>
      <c r="AE585" s="87">
        <f t="shared" ref="AE585" si="1103">Y585+AA585+AB585+AC585+AD585</f>
        <v>613467</v>
      </c>
      <c r="AF585" s="87">
        <f t="shared" ref="AF585" si="1104">Z585+AD585</f>
        <v>0</v>
      </c>
      <c r="AG585" s="9"/>
      <c r="AH585" s="9"/>
      <c r="AI585" s="9"/>
      <c r="AJ585" s="9"/>
      <c r="AK585" s="9">
        <f t="shared" ref="AK585" si="1105">AE585+AG585+AH585+AI585+AJ585</f>
        <v>613467</v>
      </c>
      <c r="AL585" s="9">
        <f t="shared" ref="AL585" si="1106">AF585+AJ585</f>
        <v>0</v>
      </c>
    </row>
    <row r="586" spans="1:38" ht="20.25" hidden="1" customHeight="1">
      <c r="A586" s="26" t="s">
        <v>15</v>
      </c>
      <c r="B586" s="27">
        <v>913</v>
      </c>
      <c r="C586" s="27" t="s">
        <v>7</v>
      </c>
      <c r="D586" s="27" t="s">
        <v>8</v>
      </c>
      <c r="E586" s="27" t="s">
        <v>187</v>
      </c>
      <c r="F586" s="27"/>
      <c r="G586" s="11">
        <f t="shared" ref="G586:V588" si="1107">G587</f>
        <v>21040</v>
      </c>
      <c r="H586" s="11">
        <f t="shared" si="1107"/>
        <v>0</v>
      </c>
      <c r="I586" s="11">
        <f t="shared" si="1107"/>
        <v>0</v>
      </c>
      <c r="J586" s="11">
        <f t="shared" si="1107"/>
        <v>0</v>
      </c>
      <c r="K586" s="11">
        <f t="shared" si="1107"/>
        <v>0</v>
      </c>
      <c r="L586" s="11">
        <f t="shared" si="1107"/>
        <v>0</v>
      </c>
      <c r="M586" s="11">
        <f t="shared" si="1107"/>
        <v>21040</v>
      </c>
      <c r="N586" s="11">
        <f t="shared" si="1107"/>
        <v>0</v>
      </c>
      <c r="O586" s="11">
        <f t="shared" si="1107"/>
        <v>0</v>
      </c>
      <c r="P586" s="11">
        <f t="shared" si="1107"/>
        <v>0</v>
      </c>
      <c r="Q586" s="11">
        <f t="shared" si="1107"/>
        <v>0</v>
      </c>
      <c r="R586" s="11">
        <f t="shared" si="1107"/>
        <v>0</v>
      </c>
      <c r="S586" s="11">
        <f t="shared" si="1107"/>
        <v>21040</v>
      </c>
      <c r="T586" s="11">
        <f t="shared" si="1107"/>
        <v>0</v>
      </c>
      <c r="U586" s="11">
        <f t="shared" si="1107"/>
        <v>0</v>
      </c>
      <c r="V586" s="11">
        <f t="shared" si="1107"/>
        <v>0</v>
      </c>
      <c r="W586" s="11">
        <f t="shared" ref="U586:AJ588" si="1108">W587</f>
        <v>0</v>
      </c>
      <c r="X586" s="11">
        <f t="shared" si="1108"/>
        <v>0</v>
      </c>
      <c r="Y586" s="11">
        <f t="shared" si="1108"/>
        <v>21040</v>
      </c>
      <c r="Z586" s="11">
        <f t="shared" si="1108"/>
        <v>0</v>
      </c>
      <c r="AA586" s="89">
        <f t="shared" si="1108"/>
        <v>0</v>
      </c>
      <c r="AB586" s="89">
        <f t="shared" si="1108"/>
        <v>0</v>
      </c>
      <c r="AC586" s="89">
        <f t="shared" si="1108"/>
        <v>0</v>
      </c>
      <c r="AD586" s="89">
        <f t="shared" si="1108"/>
        <v>0</v>
      </c>
      <c r="AE586" s="89">
        <f t="shared" si="1108"/>
        <v>21040</v>
      </c>
      <c r="AF586" s="89">
        <f t="shared" si="1108"/>
        <v>0</v>
      </c>
      <c r="AG586" s="11">
        <f t="shared" si="1108"/>
        <v>0</v>
      </c>
      <c r="AH586" s="11">
        <f t="shared" si="1108"/>
        <v>0</v>
      </c>
      <c r="AI586" s="11">
        <f t="shared" si="1108"/>
        <v>0</v>
      </c>
      <c r="AJ586" s="11">
        <f t="shared" si="1108"/>
        <v>0</v>
      </c>
      <c r="AK586" s="11">
        <f t="shared" ref="AG586:AL588" si="1109">AK587</f>
        <v>21040</v>
      </c>
      <c r="AL586" s="11">
        <f t="shared" si="1109"/>
        <v>0</v>
      </c>
    </row>
    <row r="587" spans="1:38" ht="21" hidden="1" customHeight="1">
      <c r="A587" s="26" t="s">
        <v>209</v>
      </c>
      <c r="B587" s="27">
        <v>913</v>
      </c>
      <c r="C587" s="27" t="s">
        <v>7</v>
      </c>
      <c r="D587" s="27" t="s">
        <v>8</v>
      </c>
      <c r="E587" s="27" t="s">
        <v>210</v>
      </c>
      <c r="F587" s="27"/>
      <c r="G587" s="11">
        <f t="shared" si="1107"/>
        <v>21040</v>
      </c>
      <c r="H587" s="11">
        <f t="shared" si="1107"/>
        <v>0</v>
      </c>
      <c r="I587" s="11">
        <f t="shared" si="1107"/>
        <v>0</v>
      </c>
      <c r="J587" s="11">
        <f t="shared" si="1107"/>
        <v>0</v>
      </c>
      <c r="K587" s="11">
        <f t="shared" si="1107"/>
        <v>0</v>
      </c>
      <c r="L587" s="11">
        <f t="shared" si="1107"/>
        <v>0</v>
      </c>
      <c r="M587" s="11">
        <f t="shared" si="1107"/>
        <v>21040</v>
      </c>
      <c r="N587" s="11">
        <f t="shared" si="1107"/>
        <v>0</v>
      </c>
      <c r="O587" s="11">
        <f t="shared" si="1107"/>
        <v>0</v>
      </c>
      <c r="P587" s="11">
        <f t="shared" si="1107"/>
        <v>0</v>
      </c>
      <c r="Q587" s="11">
        <f t="shared" si="1107"/>
        <v>0</v>
      </c>
      <c r="R587" s="11">
        <f t="shared" si="1107"/>
        <v>0</v>
      </c>
      <c r="S587" s="11">
        <f t="shared" si="1107"/>
        <v>21040</v>
      </c>
      <c r="T587" s="11">
        <f t="shared" si="1107"/>
        <v>0</v>
      </c>
      <c r="U587" s="11">
        <f t="shared" si="1108"/>
        <v>0</v>
      </c>
      <c r="V587" s="11">
        <f t="shared" si="1108"/>
        <v>0</v>
      </c>
      <c r="W587" s="11">
        <f t="shared" si="1108"/>
        <v>0</v>
      </c>
      <c r="X587" s="11">
        <f t="shared" si="1108"/>
        <v>0</v>
      </c>
      <c r="Y587" s="11">
        <f t="shared" si="1108"/>
        <v>21040</v>
      </c>
      <c r="Z587" s="11">
        <f t="shared" si="1108"/>
        <v>0</v>
      </c>
      <c r="AA587" s="89">
        <f t="shared" si="1108"/>
        <v>0</v>
      </c>
      <c r="AB587" s="89">
        <f t="shared" si="1108"/>
        <v>0</v>
      </c>
      <c r="AC587" s="89">
        <f t="shared" si="1108"/>
        <v>0</v>
      </c>
      <c r="AD587" s="89">
        <f t="shared" si="1108"/>
        <v>0</v>
      </c>
      <c r="AE587" s="89">
        <f t="shared" si="1108"/>
        <v>21040</v>
      </c>
      <c r="AF587" s="89">
        <f t="shared" si="1108"/>
        <v>0</v>
      </c>
      <c r="AG587" s="11">
        <f t="shared" si="1109"/>
        <v>0</v>
      </c>
      <c r="AH587" s="11">
        <f t="shared" si="1109"/>
        <v>0</v>
      </c>
      <c r="AI587" s="11">
        <f t="shared" si="1109"/>
        <v>0</v>
      </c>
      <c r="AJ587" s="11">
        <f t="shared" si="1109"/>
        <v>0</v>
      </c>
      <c r="AK587" s="11">
        <f t="shared" si="1109"/>
        <v>21040</v>
      </c>
      <c r="AL587" s="11">
        <f t="shared" si="1109"/>
        <v>0</v>
      </c>
    </row>
    <row r="588" spans="1:38" ht="33.6" hidden="1">
      <c r="A588" s="26" t="s">
        <v>12</v>
      </c>
      <c r="B588" s="27">
        <v>913</v>
      </c>
      <c r="C588" s="27" t="s">
        <v>7</v>
      </c>
      <c r="D588" s="27" t="s">
        <v>8</v>
      </c>
      <c r="E588" s="27" t="s">
        <v>210</v>
      </c>
      <c r="F588" s="27" t="s">
        <v>13</v>
      </c>
      <c r="G588" s="8">
        <f t="shared" si="1107"/>
        <v>21040</v>
      </c>
      <c r="H588" s="8">
        <f t="shared" si="1107"/>
        <v>0</v>
      </c>
      <c r="I588" s="8">
        <f t="shared" si="1107"/>
        <v>0</v>
      </c>
      <c r="J588" s="8">
        <f t="shared" si="1107"/>
        <v>0</v>
      </c>
      <c r="K588" s="8">
        <f t="shared" si="1107"/>
        <v>0</v>
      </c>
      <c r="L588" s="8">
        <f t="shared" si="1107"/>
        <v>0</v>
      </c>
      <c r="M588" s="8">
        <f t="shared" si="1107"/>
        <v>21040</v>
      </c>
      <c r="N588" s="8">
        <f t="shared" si="1107"/>
        <v>0</v>
      </c>
      <c r="O588" s="8">
        <f t="shared" si="1107"/>
        <v>0</v>
      </c>
      <c r="P588" s="8">
        <f t="shared" si="1107"/>
        <v>0</v>
      </c>
      <c r="Q588" s="8">
        <f t="shared" si="1107"/>
        <v>0</v>
      </c>
      <c r="R588" s="8">
        <f t="shared" si="1107"/>
        <v>0</v>
      </c>
      <c r="S588" s="8">
        <f t="shared" si="1107"/>
        <v>21040</v>
      </c>
      <c r="T588" s="8">
        <f t="shared" si="1107"/>
        <v>0</v>
      </c>
      <c r="U588" s="8">
        <f t="shared" si="1108"/>
        <v>0</v>
      </c>
      <c r="V588" s="8">
        <f t="shared" si="1108"/>
        <v>0</v>
      </c>
      <c r="W588" s="8">
        <f t="shared" si="1108"/>
        <v>0</v>
      </c>
      <c r="X588" s="8">
        <f t="shared" si="1108"/>
        <v>0</v>
      </c>
      <c r="Y588" s="8">
        <f t="shared" si="1108"/>
        <v>21040</v>
      </c>
      <c r="Z588" s="8">
        <f t="shared" si="1108"/>
        <v>0</v>
      </c>
      <c r="AA588" s="86">
        <f t="shared" si="1108"/>
        <v>0</v>
      </c>
      <c r="AB588" s="86">
        <f t="shared" si="1108"/>
        <v>0</v>
      </c>
      <c r="AC588" s="86">
        <f t="shared" si="1108"/>
        <v>0</v>
      </c>
      <c r="AD588" s="86">
        <f t="shared" si="1108"/>
        <v>0</v>
      </c>
      <c r="AE588" s="86">
        <f t="shared" si="1108"/>
        <v>21040</v>
      </c>
      <c r="AF588" s="86">
        <f t="shared" si="1108"/>
        <v>0</v>
      </c>
      <c r="AG588" s="8">
        <f t="shared" si="1109"/>
        <v>0</v>
      </c>
      <c r="AH588" s="8">
        <f t="shared" si="1109"/>
        <v>0</v>
      </c>
      <c r="AI588" s="8">
        <f t="shared" si="1109"/>
        <v>0</v>
      </c>
      <c r="AJ588" s="8">
        <f t="shared" si="1109"/>
        <v>0</v>
      </c>
      <c r="AK588" s="8">
        <f t="shared" si="1109"/>
        <v>21040</v>
      </c>
      <c r="AL588" s="8">
        <f t="shared" si="1109"/>
        <v>0</v>
      </c>
    </row>
    <row r="589" spans="1:38" ht="20.25" hidden="1" customHeight="1">
      <c r="A589" s="39" t="s">
        <v>14</v>
      </c>
      <c r="B589" s="27">
        <v>913</v>
      </c>
      <c r="C589" s="27" t="s">
        <v>7</v>
      </c>
      <c r="D589" s="27" t="s">
        <v>8</v>
      </c>
      <c r="E589" s="27" t="s">
        <v>210</v>
      </c>
      <c r="F589" s="9">
        <v>610</v>
      </c>
      <c r="G589" s="9">
        <f>20414+626</f>
        <v>21040</v>
      </c>
      <c r="H589" s="9"/>
      <c r="I589" s="9"/>
      <c r="J589" s="9"/>
      <c r="K589" s="9"/>
      <c r="L589" s="9"/>
      <c r="M589" s="9">
        <f t="shared" ref="M589" si="1110">G589+I589+J589+K589+L589</f>
        <v>21040</v>
      </c>
      <c r="N589" s="9">
        <f t="shared" ref="N589" si="1111">H589+L589</f>
        <v>0</v>
      </c>
      <c r="O589" s="9"/>
      <c r="P589" s="9"/>
      <c r="Q589" s="9"/>
      <c r="R589" s="9"/>
      <c r="S589" s="9">
        <f t="shared" ref="S589" si="1112">M589+O589+P589+Q589+R589</f>
        <v>21040</v>
      </c>
      <c r="T589" s="9">
        <f t="shared" ref="T589" si="1113">N589+R589</f>
        <v>0</v>
      </c>
      <c r="U589" s="9"/>
      <c r="V589" s="9"/>
      <c r="W589" s="9"/>
      <c r="X589" s="9"/>
      <c r="Y589" s="9">
        <f t="shared" ref="Y589" si="1114">S589+U589+V589+W589+X589</f>
        <v>21040</v>
      </c>
      <c r="Z589" s="9">
        <f t="shared" ref="Z589" si="1115">T589+X589</f>
        <v>0</v>
      </c>
      <c r="AA589" s="87"/>
      <c r="AB589" s="87"/>
      <c r="AC589" s="87"/>
      <c r="AD589" s="87"/>
      <c r="AE589" s="87">
        <f t="shared" ref="AE589" si="1116">Y589+AA589+AB589+AC589+AD589</f>
        <v>21040</v>
      </c>
      <c r="AF589" s="87">
        <f t="shared" ref="AF589" si="1117">Z589+AD589</f>
        <v>0</v>
      </c>
      <c r="AG589" s="9"/>
      <c r="AH589" s="9"/>
      <c r="AI589" s="9"/>
      <c r="AJ589" s="9"/>
      <c r="AK589" s="9">
        <f t="shared" ref="AK589" si="1118">AE589+AG589+AH589+AI589+AJ589</f>
        <v>21040</v>
      </c>
      <c r="AL589" s="9">
        <f t="shared" ref="AL589" si="1119">AF589+AJ589</f>
        <v>0</v>
      </c>
    </row>
    <row r="590" spans="1:38" ht="50.4" hidden="1">
      <c r="A590" s="26" t="s">
        <v>212</v>
      </c>
      <c r="B590" s="27">
        <v>913</v>
      </c>
      <c r="C590" s="27" t="s">
        <v>7</v>
      </c>
      <c r="D590" s="27" t="s">
        <v>8</v>
      </c>
      <c r="E590" s="27" t="s">
        <v>213</v>
      </c>
      <c r="F590" s="27"/>
      <c r="G590" s="8">
        <f t="shared" ref="G590:V592" si="1120">G591</f>
        <v>20119</v>
      </c>
      <c r="H590" s="8">
        <f t="shared" si="1120"/>
        <v>0</v>
      </c>
      <c r="I590" s="8">
        <f t="shared" si="1120"/>
        <v>0</v>
      </c>
      <c r="J590" s="8">
        <f t="shared" si="1120"/>
        <v>0</v>
      </c>
      <c r="K590" s="8">
        <f t="shared" si="1120"/>
        <v>0</v>
      </c>
      <c r="L590" s="8">
        <f t="shared" si="1120"/>
        <v>0</v>
      </c>
      <c r="M590" s="8">
        <f t="shared" si="1120"/>
        <v>20119</v>
      </c>
      <c r="N590" s="8">
        <f t="shared" si="1120"/>
        <v>0</v>
      </c>
      <c r="O590" s="8">
        <f t="shared" si="1120"/>
        <v>0</v>
      </c>
      <c r="P590" s="8">
        <f t="shared" si="1120"/>
        <v>0</v>
      </c>
      <c r="Q590" s="8">
        <f t="shared" si="1120"/>
        <v>0</v>
      </c>
      <c r="R590" s="8">
        <f t="shared" si="1120"/>
        <v>0</v>
      </c>
      <c r="S590" s="8">
        <f t="shared" si="1120"/>
        <v>20119</v>
      </c>
      <c r="T590" s="8">
        <f t="shared" si="1120"/>
        <v>0</v>
      </c>
      <c r="U590" s="8">
        <f t="shared" si="1120"/>
        <v>0</v>
      </c>
      <c r="V590" s="8">
        <f t="shared" si="1120"/>
        <v>0</v>
      </c>
      <c r="W590" s="8">
        <f t="shared" ref="U590:AJ592" si="1121">W591</f>
        <v>0</v>
      </c>
      <c r="X590" s="8">
        <f t="shared" si="1121"/>
        <v>0</v>
      </c>
      <c r="Y590" s="8">
        <f t="shared" si="1121"/>
        <v>20119</v>
      </c>
      <c r="Z590" s="8">
        <f t="shared" si="1121"/>
        <v>0</v>
      </c>
      <c r="AA590" s="86">
        <f t="shared" si="1121"/>
        <v>0</v>
      </c>
      <c r="AB590" s="86">
        <f t="shared" si="1121"/>
        <v>0</v>
      </c>
      <c r="AC590" s="86">
        <f t="shared" si="1121"/>
        <v>0</v>
      </c>
      <c r="AD590" s="86">
        <f t="shared" si="1121"/>
        <v>0</v>
      </c>
      <c r="AE590" s="86">
        <f t="shared" si="1121"/>
        <v>20119</v>
      </c>
      <c r="AF590" s="86">
        <f t="shared" si="1121"/>
        <v>0</v>
      </c>
      <c r="AG590" s="8">
        <f t="shared" si="1121"/>
        <v>0</v>
      </c>
      <c r="AH590" s="8">
        <f t="shared" si="1121"/>
        <v>0</v>
      </c>
      <c r="AI590" s="8">
        <f t="shared" si="1121"/>
        <v>0</v>
      </c>
      <c r="AJ590" s="8">
        <f t="shared" si="1121"/>
        <v>0</v>
      </c>
      <c r="AK590" s="8">
        <f t="shared" ref="AG590:AL592" si="1122">AK591</f>
        <v>20119</v>
      </c>
      <c r="AL590" s="8">
        <f t="shared" si="1122"/>
        <v>0</v>
      </c>
    </row>
    <row r="591" spans="1:38" ht="20.25" hidden="1" customHeight="1">
      <c r="A591" s="39" t="s">
        <v>214</v>
      </c>
      <c r="B591" s="27">
        <v>913</v>
      </c>
      <c r="C591" s="27" t="s">
        <v>7</v>
      </c>
      <c r="D591" s="27" t="s">
        <v>8</v>
      </c>
      <c r="E591" s="27" t="s">
        <v>215</v>
      </c>
      <c r="F591" s="27"/>
      <c r="G591" s="8">
        <f t="shared" si="1120"/>
        <v>20119</v>
      </c>
      <c r="H591" s="8">
        <f t="shared" si="1120"/>
        <v>0</v>
      </c>
      <c r="I591" s="8">
        <f t="shared" si="1120"/>
        <v>0</v>
      </c>
      <c r="J591" s="8">
        <f t="shared" si="1120"/>
        <v>0</v>
      </c>
      <c r="K591" s="8">
        <f t="shared" si="1120"/>
        <v>0</v>
      </c>
      <c r="L591" s="8">
        <f t="shared" si="1120"/>
        <v>0</v>
      </c>
      <c r="M591" s="8">
        <f t="shared" si="1120"/>
        <v>20119</v>
      </c>
      <c r="N591" s="8">
        <f t="shared" si="1120"/>
        <v>0</v>
      </c>
      <c r="O591" s="8">
        <f t="shared" si="1120"/>
        <v>0</v>
      </c>
      <c r="P591" s="8">
        <f t="shared" si="1120"/>
        <v>0</v>
      </c>
      <c r="Q591" s="8">
        <f t="shared" si="1120"/>
        <v>0</v>
      </c>
      <c r="R591" s="8">
        <f t="shared" si="1120"/>
        <v>0</v>
      </c>
      <c r="S591" s="8">
        <f t="shared" si="1120"/>
        <v>20119</v>
      </c>
      <c r="T591" s="8">
        <f t="shared" si="1120"/>
        <v>0</v>
      </c>
      <c r="U591" s="8">
        <f t="shared" si="1121"/>
        <v>0</v>
      </c>
      <c r="V591" s="8">
        <f t="shared" si="1121"/>
        <v>0</v>
      </c>
      <c r="W591" s="8">
        <f t="shared" si="1121"/>
        <v>0</v>
      </c>
      <c r="X591" s="8">
        <f t="shared" si="1121"/>
        <v>0</v>
      </c>
      <c r="Y591" s="8">
        <f t="shared" si="1121"/>
        <v>20119</v>
      </c>
      <c r="Z591" s="8">
        <f t="shared" si="1121"/>
        <v>0</v>
      </c>
      <c r="AA591" s="86">
        <f t="shared" si="1121"/>
        <v>0</v>
      </c>
      <c r="AB591" s="86">
        <f t="shared" si="1121"/>
        <v>0</v>
      </c>
      <c r="AC591" s="86">
        <f t="shared" si="1121"/>
        <v>0</v>
      </c>
      <c r="AD591" s="86">
        <f t="shared" si="1121"/>
        <v>0</v>
      </c>
      <c r="AE591" s="86">
        <f t="shared" si="1121"/>
        <v>20119</v>
      </c>
      <c r="AF591" s="86">
        <f t="shared" si="1121"/>
        <v>0</v>
      </c>
      <c r="AG591" s="8">
        <f t="shared" si="1122"/>
        <v>0</v>
      </c>
      <c r="AH591" s="8">
        <f t="shared" si="1122"/>
        <v>0</v>
      </c>
      <c r="AI591" s="8">
        <f t="shared" si="1122"/>
        <v>0</v>
      </c>
      <c r="AJ591" s="8">
        <f t="shared" si="1122"/>
        <v>0</v>
      </c>
      <c r="AK591" s="8">
        <f t="shared" si="1122"/>
        <v>20119</v>
      </c>
      <c r="AL591" s="8">
        <f t="shared" si="1122"/>
        <v>0</v>
      </c>
    </row>
    <row r="592" spans="1:38" ht="19.5" hidden="1" customHeight="1">
      <c r="A592" s="26" t="s">
        <v>66</v>
      </c>
      <c r="B592" s="27">
        <v>913</v>
      </c>
      <c r="C592" s="27" t="s">
        <v>7</v>
      </c>
      <c r="D592" s="27" t="s">
        <v>8</v>
      </c>
      <c r="E592" s="27" t="s">
        <v>215</v>
      </c>
      <c r="F592" s="27" t="s">
        <v>67</v>
      </c>
      <c r="G592" s="8">
        <f t="shared" si="1120"/>
        <v>20119</v>
      </c>
      <c r="H592" s="8">
        <f t="shared" si="1120"/>
        <v>0</v>
      </c>
      <c r="I592" s="8">
        <f t="shared" si="1120"/>
        <v>0</v>
      </c>
      <c r="J592" s="8">
        <f t="shared" si="1120"/>
        <v>0</v>
      </c>
      <c r="K592" s="8">
        <f t="shared" si="1120"/>
        <v>0</v>
      </c>
      <c r="L592" s="8">
        <f t="shared" si="1120"/>
        <v>0</v>
      </c>
      <c r="M592" s="8">
        <f t="shared" si="1120"/>
        <v>20119</v>
      </c>
      <c r="N592" s="8">
        <f t="shared" si="1120"/>
        <v>0</v>
      </c>
      <c r="O592" s="8">
        <f t="shared" si="1120"/>
        <v>0</v>
      </c>
      <c r="P592" s="8">
        <f t="shared" si="1120"/>
        <v>0</v>
      </c>
      <c r="Q592" s="8">
        <f t="shared" si="1120"/>
        <v>0</v>
      </c>
      <c r="R592" s="8">
        <f t="shared" si="1120"/>
        <v>0</v>
      </c>
      <c r="S592" s="8">
        <f t="shared" si="1120"/>
        <v>20119</v>
      </c>
      <c r="T592" s="8">
        <f t="shared" si="1120"/>
        <v>0</v>
      </c>
      <c r="U592" s="8">
        <f t="shared" si="1121"/>
        <v>0</v>
      </c>
      <c r="V592" s="8">
        <f t="shared" si="1121"/>
        <v>0</v>
      </c>
      <c r="W592" s="8">
        <f t="shared" si="1121"/>
        <v>0</v>
      </c>
      <c r="X592" s="8">
        <f t="shared" si="1121"/>
        <v>0</v>
      </c>
      <c r="Y592" s="8">
        <f t="shared" si="1121"/>
        <v>20119</v>
      </c>
      <c r="Z592" s="8">
        <f t="shared" si="1121"/>
        <v>0</v>
      </c>
      <c r="AA592" s="86">
        <f t="shared" si="1121"/>
        <v>0</v>
      </c>
      <c r="AB592" s="86">
        <f t="shared" si="1121"/>
        <v>0</v>
      </c>
      <c r="AC592" s="86">
        <f t="shared" si="1121"/>
        <v>0</v>
      </c>
      <c r="AD592" s="86">
        <f t="shared" si="1121"/>
        <v>0</v>
      </c>
      <c r="AE592" s="86">
        <f t="shared" si="1121"/>
        <v>20119</v>
      </c>
      <c r="AF592" s="86">
        <f t="shared" si="1121"/>
        <v>0</v>
      </c>
      <c r="AG592" s="8">
        <f t="shared" si="1122"/>
        <v>0</v>
      </c>
      <c r="AH592" s="8">
        <f t="shared" si="1122"/>
        <v>0</v>
      </c>
      <c r="AI592" s="8">
        <f t="shared" si="1122"/>
        <v>0</v>
      </c>
      <c r="AJ592" s="8">
        <f t="shared" si="1122"/>
        <v>0</v>
      </c>
      <c r="AK592" s="8">
        <f t="shared" si="1122"/>
        <v>20119</v>
      </c>
      <c r="AL592" s="8">
        <f t="shared" si="1122"/>
        <v>0</v>
      </c>
    </row>
    <row r="593" spans="1:38" ht="50.25" hidden="1" customHeight="1">
      <c r="A593" s="26" t="s">
        <v>413</v>
      </c>
      <c r="B593" s="27">
        <f>B591</f>
        <v>913</v>
      </c>
      <c r="C593" s="27" t="s">
        <v>7</v>
      </c>
      <c r="D593" s="27" t="s">
        <v>8</v>
      </c>
      <c r="E593" s="27" t="s">
        <v>215</v>
      </c>
      <c r="F593" s="9">
        <v>810</v>
      </c>
      <c r="G593" s="9">
        <v>20119</v>
      </c>
      <c r="H593" s="9"/>
      <c r="I593" s="9"/>
      <c r="J593" s="9"/>
      <c r="K593" s="9"/>
      <c r="L593" s="9"/>
      <c r="M593" s="9">
        <f t="shared" ref="M593" si="1123">G593+I593+J593+K593+L593</f>
        <v>20119</v>
      </c>
      <c r="N593" s="9">
        <f t="shared" ref="N593" si="1124">H593+L593</f>
        <v>0</v>
      </c>
      <c r="O593" s="9"/>
      <c r="P593" s="9"/>
      <c r="Q593" s="9"/>
      <c r="R593" s="9"/>
      <c r="S593" s="9">
        <f t="shared" ref="S593" si="1125">M593+O593+P593+Q593+R593</f>
        <v>20119</v>
      </c>
      <c r="T593" s="9">
        <f t="shared" ref="T593" si="1126">N593+R593</f>
        <v>0</v>
      </c>
      <c r="U593" s="9"/>
      <c r="V593" s="9"/>
      <c r="W593" s="9"/>
      <c r="X593" s="9"/>
      <c r="Y593" s="9">
        <f t="shared" ref="Y593" si="1127">S593+U593+V593+W593+X593</f>
        <v>20119</v>
      </c>
      <c r="Z593" s="9">
        <f t="shared" ref="Z593" si="1128">T593+X593</f>
        <v>0</v>
      </c>
      <c r="AA593" s="87"/>
      <c r="AB593" s="87"/>
      <c r="AC593" s="87"/>
      <c r="AD593" s="87"/>
      <c r="AE593" s="87">
        <f t="shared" ref="AE593" si="1129">Y593+AA593+AB593+AC593+AD593</f>
        <v>20119</v>
      </c>
      <c r="AF593" s="87">
        <f t="shared" ref="AF593" si="1130">Z593+AD593</f>
        <v>0</v>
      </c>
      <c r="AG593" s="9"/>
      <c r="AH593" s="9"/>
      <c r="AI593" s="9"/>
      <c r="AJ593" s="9"/>
      <c r="AK593" s="9">
        <f t="shared" ref="AK593" si="1131">AE593+AG593+AH593+AI593+AJ593</f>
        <v>20119</v>
      </c>
      <c r="AL593" s="9">
        <f t="shared" ref="AL593" si="1132">AF593+AJ593</f>
        <v>0</v>
      </c>
    </row>
    <row r="594" spans="1:38" ht="21" hidden="1" customHeight="1">
      <c r="A594" s="26" t="s">
        <v>602</v>
      </c>
      <c r="B594" s="43">
        <v>913</v>
      </c>
      <c r="C594" s="27" t="s">
        <v>7</v>
      </c>
      <c r="D594" s="27" t="s">
        <v>8</v>
      </c>
      <c r="E594" s="27" t="s">
        <v>637</v>
      </c>
      <c r="F594" s="9"/>
      <c r="G594" s="9"/>
      <c r="H594" s="9"/>
      <c r="I594" s="9"/>
      <c r="J594" s="9"/>
      <c r="K594" s="9"/>
      <c r="L594" s="9"/>
      <c r="M594" s="9"/>
      <c r="N594" s="9"/>
      <c r="O594" s="9">
        <f t="shared" ref="O594:Q594" si="1133">O598+O602+O605</f>
        <v>0</v>
      </c>
      <c r="P594" s="9">
        <f t="shared" si="1133"/>
        <v>0</v>
      </c>
      <c r="Q594" s="9">
        <f t="shared" si="1133"/>
        <v>0</v>
      </c>
      <c r="R594" s="9">
        <f>R598+R602+R605</f>
        <v>452423</v>
      </c>
      <c r="S594" s="9">
        <f t="shared" ref="S594:T594" si="1134">S598+S602+S605</f>
        <v>452423</v>
      </c>
      <c r="T594" s="9">
        <f t="shared" si="1134"/>
        <v>452423</v>
      </c>
      <c r="U594" s="9">
        <f>U595+U598+U602+U605</f>
        <v>0</v>
      </c>
      <c r="V594" s="9">
        <f t="shared" ref="V594:Z594" si="1135">V595+V598+V602+V605</f>
        <v>0</v>
      </c>
      <c r="W594" s="9">
        <f t="shared" si="1135"/>
        <v>0</v>
      </c>
      <c r="X594" s="9">
        <f t="shared" si="1135"/>
        <v>0</v>
      </c>
      <c r="Y594" s="9">
        <f t="shared" si="1135"/>
        <v>452423</v>
      </c>
      <c r="Z594" s="9">
        <f t="shared" si="1135"/>
        <v>452423</v>
      </c>
      <c r="AA594" s="87">
        <f>AA595+AA598+AA602+AA605</f>
        <v>0</v>
      </c>
      <c r="AB594" s="87">
        <f t="shared" ref="AB594:AF594" si="1136">AB595+AB598+AB602+AB605</f>
        <v>0</v>
      </c>
      <c r="AC594" s="87">
        <f t="shared" si="1136"/>
        <v>0</v>
      </c>
      <c r="AD594" s="87">
        <f t="shared" si="1136"/>
        <v>1814160</v>
      </c>
      <c r="AE594" s="87">
        <f t="shared" si="1136"/>
        <v>2266583</v>
      </c>
      <c r="AF594" s="87">
        <f t="shared" si="1136"/>
        <v>2266583</v>
      </c>
      <c r="AG594" s="9">
        <f>AG595+AG598+AG602+AG605</f>
        <v>0</v>
      </c>
      <c r="AH594" s="9">
        <f t="shared" ref="AH594:AL594" si="1137">AH595+AH598+AH602+AH605</f>
        <v>0</v>
      </c>
      <c r="AI594" s="9">
        <f t="shared" si="1137"/>
        <v>0</v>
      </c>
      <c r="AJ594" s="9">
        <f t="shared" si="1137"/>
        <v>0</v>
      </c>
      <c r="AK594" s="9">
        <f t="shared" si="1137"/>
        <v>2266583</v>
      </c>
      <c r="AL594" s="9">
        <f t="shared" si="1137"/>
        <v>2266583</v>
      </c>
    </row>
    <row r="595" spans="1:38" ht="75" hidden="1" customHeight="1">
      <c r="A595" s="39" t="s">
        <v>673</v>
      </c>
      <c r="B595" s="43">
        <v>913</v>
      </c>
      <c r="C595" s="27" t="s">
        <v>7</v>
      </c>
      <c r="D595" s="27" t="s">
        <v>8</v>
      </c>
      <c r="E595" s="27" t="s">
        <v>672</v>
      </c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>
        <f>U596</f>
        <v>0</v>
      </c>
      <c r="V595" s="9">
        <f t="shared" ref="V595:AK596" si="1138">V596</f>
        <v>0</v>
      </c>
      <c r="W595" s="9">
        <f t="shared" si="1138"/>
        <v>0</v>
      </c>
      <c r="X595" s="9">
        <f t="shared" si="1138"/>
        <v>0</v>
      </c>
      <c r="Y595" s="9">
        <f t="shared" si="1138"/>
        <v>0</v>
      </c>
      <c r="Z595" s="9">
        <f t="shared" si="1138"/>
        <v>0</v>
      </c>
      <c r="AA595" s="87">
        <f>AA596</f>
        <v>0</v>
      </c>
      <c r="AB595" s="87">
        <f t="shared" si="1138"/>
        <v>0</v>
      </c>
      <c r="AC595" s="87">
        <f t="shared" si="1138"/>
        <v>0</v>
      </c>
      <c r="AD595" s="87">
        <f t="shared" si="1138"/>
        <v>18179</v>
      </c>
      <c r="AE595" s="87">
        <f t="shared" si="1138"/>
        <v>18179</v>
      </c>
      <c r="AF595" s="87">
        <f t="shared" si="1138"/>
        <v>18179</v>
      </c>
      <c r="AG595" s="9">
        <f>AG596</f>
        <v>0</v>
      </c>
      <c r="AH595" s="9">
        <f t="shared" si="1138"/>
        <v>0</v>
      </c>
      <c r="AI595" s="9">
        <f t="shared" si="1138"/>
        <v>0</v>
      </c>
      <c r="AJ595" s="9">
        <f t="shared" si="1138"/>
        <v>0</v>
      </c>
      <c r="AK595" s="9">
        <f t="shared" si="1138"/>
        <v>18179</v>
      </c>
      <c r="AL595" s="9">
        <f t="shared" ref="AH595:AL596" si="1139">AL596</f>
        <v>18179</v>
      </c>
    </row>
    <row r="596" spans="1:38" ht="38.25" hidden="1" customHeight="1">
      <c r="A596" s="26" t="s">
        <v>12</v>
      </c>
      <c r="B596" s="43">
        <v>913</v>
      </c>
      <c r="C596" s="27" t="s">
        <v>7</v>
      </c>
      <c r="D596" s="27" t="s">
        <v>8</v>
      </c>
      <c r="E596" s="27" t="s">
        <v>672</v>
      </c>
      <c r="F596" s="27" t="s">
        <v>13</v>
      </c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>
        <f>U597</f>
        <v>0</v>
      </c>
      <c r="V596" s="9">
        <f t="shared" si="1138"/>
        <v>0</v>
      </c>
      <c r="W596" s="9">
        <f t="shared" si="1138"/>
        <v>0</v>
      </c>
      <c r="X596" s="9">
        <f t="shared" si="1138"/>
        <v>0</v>
      </c>
      <c r="Y596" s="9">
        <f t="shared" si="1138"/>
        <v>0</v>
      </c>
      <c r="Z596" s="9">
        <f t="shared" si="1138"/>
        <v>0</v>
      </c>
      <c r="AA596" s="87">
        <f>AA597</f>
        <v>0</v>
      </c>
      <c r="AB596" s="87">
        <f t="shared" si="1138"/>
        <v>0</v>
      </c>
      <c r="AC596" s="87">
        <f t="shared" si="1138"/>
        <v>0</v>
      </c>
      <c r="AD596" s="87">
        <f t="shared" si="1138"/>
        <v>18179</v>
      </c>
      <c r="AE596" s="87">
        <f t="shared" si="1138"/>
        <v>18179</v>
      </c>
      <c r="AF596" s="87">
        <f t="shared" si="1138"/>
        <v>18179</v>
      </c>
      <c r="AG596" s="9">
        <f>AG597</f>
        <v>0</v>
      </c>
      <c r="AH596" s="9">
        <f t="shared" si="1139"/>
        <v>0</v>
      </c>
      <c r="AI596" s="9">
        <f t="shared" si="1139"/>
        <v>0</v>
      </c>
      <c r="AJ596" s="9">
        <f t="shared" si="1139"/>
        <v>0</v>
      </c>
      <c r="AK596" s="9">
        <f t="shared" si="1139"/>
        <v>18179</v>
      </c>
      <c r="AL596" s="9">
        <f t="shared" si="1139"/>
        <v>18179</v>
      </c>
    </row>
    <row r="597" spans="1:38" ht="21" hidden="1" customHeight="1">
      <c r="A597" s="39" t="s">
        <v>14</v>
      </c>
      <c r="B597" s="43">
        <v>913</v>
      </c>
      <c r="C597" s="27" t="s">
        <v>7</v>
      </c>
      <c r="D597" s="27" t="s">
        <v>8</v>
      </c>
      <c r="E597" s="27" t="s">
        <v>672</v>
      </c>
      <c r="F597" s="27" t="s">
        <v>35</v>
      </c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>
        <f t="shared" ref="Y597" si="1140">S597+U597+V597+W597+X597</f>
        <v>0</v>
      </c>
      <c r="Z597" s="9">
        <f t="shared" ref="Z597" si="1141">T597+X597</f>
        <v>0</v>
      </c>
      <c r="AA597" s="87"/>
      <c r="AB597" s="87"/>
      <c r="AC597" s="87"/>
      <c r="AD597" s="87">
        <v>18179</v>
      </c>
      <c r="AE597" s="87">
        <f t="shared" ref="AE597" si="1142">Y597+AA597+AB597+AC597+AD597</f>
        <v>18179</v>
      </c>
      <c r="AF597" s="87">
        <f t="shared" ref="AF597" si="1143">Z597+AD597</f>
        <v>18179</v>
      </c>
      <c r="AG597" s="9"/>
      <c r="AH597" s="9"/>
      <c r="AI597" s="9"/>
      <c r="AJ597" s="9"/>
      <c r="AK597" s="9">
        <f t="shared" ref="AK597" si="1144">AE597+AG597+AH597+AI597+AJ597</f>
        <v>18179</v>
      </c>
      <c r="AL597" s="9">
        <f t="shared" ref="AL597" si="1145">AF597+AJ597</f>
        <v>18179</v>
      </c>
    </row>
    <row r="598" spans="1:38" ht="72" hidden="1" customHeight="1">
      <c r="A598" s="76" t="s">
        <v>663</v>
      </c>
      <c r="B598" s="43">
        <v>913</v>
      </c>
      <c r="C598" s="27" t="s">
        <v>7</v>
      </c>
      <c r="D598" s="27" t="s">
        <v>8</v>
      </c>
      <c r="E598" s="27" t="s">
        <v>662</v>
      </c>
      <c r="F598" s="9"/>
      <c r="G598" s="9"/>
      <c r="H598" s="9"/>
      <c r="I598" s="9"/>
      <c r="J598" s="9"/>
      <c r="K598" s="9"/>
      <c r="L598" s="9"/>
      <c r="M598" s="9"/>
      <c r="N598" s="9"/>
      <c r="O598" s="9">
        <f>O599</f>
        <v>0</v>
      </c>
      <c r="P598" s="9">
        <f t="shared" ref="P598:AL598" si="1146">P599</f>
        <v>0</v>
      </c>
      <c r="Q598" s="9">
        <f t="shared" si="1146"/>
        <v>0</v>
      </c>
      <c r="R598" s="9">
        <f t="shared" si="1146"/>
        <v>4631</v>
      </c>
      <c r="S598" s="9">
        <f t="shared" si="1146"/>
        <v>4631</v>
      </c>
      <c r="T598" s="9">
        <f t="shared" si="1146"/>
        <v>4631</v>
      </c>
      <c r="U598" s="9">
        <f>U599</f>
        <v>0</v>
      </c>
      <c r="V598" s="9">
        <f t="shared" si="1146"/>
        <v>0</v>
      </c>
      <c r="W598" s="9">
        <f t="shared" si="1146"/>
        <v>0</v>
      </c>
      <c r="X598" s="9">
        <f t="shared" si="1146"/>
        <v>0</v>
      </c>
      <c r="Y598" s="9">
        <f t="shared" si="1146"/>
        <v>4631</v>
      </c>
      <c r="Z598" s="9">
        <f t="shared" si="1146"/>
        <v>4631</v>
      </c>
      <c r="AA598" s="87">
        <f>AA599</f>
        <v>0</v>
      </c>
      <c r="AB598" s="87">
        <f t="shared" si="1146"/>
        <v>0</v>
      </c>
      <c r="AC598" s="87">
        <f t="shared" si="1146"/>
        <v>0</v>
      </c>
      <c r="AD598" s="87">
        <f t="shared" si="1146"/>
        <v>17669</v>
      </c>
      <c r="AE598" s="87">
        <f t="shared" si="1146"/>
        <v>22300</v>
      </c>
      <c r="AF598" s="87">
        <f t="shared" si="1146"/>
        <v>22300</v>
      </c>
      <c r="AG598" s="9">
        <f>AG599</f>
        <v>0</v>
      </c>
      <c r="AH598" s="9">
        <f t="shared" si="1146"/>
        <v>0</v>
      </c>
      <c r="AI598" s="9">
        <f t="shared" si="1146"/>
        <v>0</v>
      </c>
      <c r="AJ598" s="9">
        <f t="shared" si="1146"/>
        <v>0</v>
      </c>
      <c r="AK598" s="9">
        <f t="shared" si="1146"/>
        <v>22300</v>
      </c>
      <c r="AL598" s="9">
        <f t="shared" si="1146"/>
        <v>22300</v>
      </c>
    </row>
    <row r="599" spans="1:38" ht="39" hidden="1" customHeight="1">
      <c r="A599" s="26" t="s">
        <v>12</v>
      </c>
      <c r="B599" s="43">
        <v>913</v>
      </c>
      <c r="C599" s="27" t="s">
        <v>7</v>
      </c>
      <c r="D599" s="27" t="s">
        <v>8</v>
      </c>
      <c r="E599" s="27" t="s">
        <v>662</v>
      </c>
      <c r="F599" s="27" t="s">
        <v>13</v>
      </c>
      <c r="G599" s="9"/>
      <c r="H599" s="9"/>
      <c r="I599" s="9"/>
      <c r="J599" s="9"/>
      <c r="K599" s="9"/>
      <c r="L599" s="9"/>
      <c r="M599" s="9"/>
      <c r="N599" s="9"/>
      <c r="O599" s="9">
        <f>O600+O601</f>
        <v>0</v>
      </c>
      <c r="P599" s="9">
        <f t="shared" ref="P599:T599" si="1147">P600+P601</f>
        <v>0</v>
      </c>
      <c r="Q599" s="9">
        <f t="shared" si="1147"/>
        <v>0</v>
      </c>
      <c r="R599" s="9">
        <f t="shared" si="1147"/>
        <v>4631</v>
      </c>
      <c r="S599" s="9">
        <f t="shared" si="1147"/>
        <v>4631</v>
      </c>
      <c r="T599" s="9">
        <f t="shared" si="1147"/>
        <v>4631</v>
      </c>
      <c r="U599" s="9">
        <f>U600+U601</f>
        <v>0</v>
      </c>
      <c r="V599" s="9">
        <f t="shared" ref="V599:Z599" si="1148">V600+V601</f>
        <v>0</v>
      </c>
      <c r="W599" s="9">
        <f t="shared" si="1148"/>
        <v>0</v>
      </c>
      <c r="X599" s="9">
        <f t="shared" si="1148"/>
        <v>0</v>
      </c>
      <c r="Y599" s="9">
        <f t="shared" si="1148"/>
        <v>4631</v>
      </c>
      <c r="Z599" s="9">
        <f t="shared" si="1148"/>
        <v>4631</v>
      </c>
      <c r="AA599" s="87">
        <f>AA600+AA601</f>
        <v>0</v>
      </c>
      <c r="AB599" s="87">
        <f t="shared" ref="AB599:AF599" si="1149">AB600+AB601</f>
        <v>0</v>
      </c>
      <c r="AC599" s="87">
        <f t="shared" si="1149"/>
        <v>0</v>
      </c>
      <c r="AD599" s="87">
        <f t="shared" si="1149"/>
        <v>17669</v>
      </c>
      <c r="AE599" s="87">
        <f t="shared" si="1149"/>
        <v>22300</v>
      </c>
      <c r="AF599" s="87">
        <f t="shared" si="1149"/>
        <v>22300</v>
      </c>
      <c r="AG599" s="9">
        <f>AG600+AG601</f>
        <v>0</v>
      </c>
      <c r="AH599" s="9">
        <f t="shared" ref="AH599:AL599" si="1150">AH600+AH601</f>
        <v>0</v>
      </c>
      <c r="AI599" s="9">
        <f t="shared" si="1150"/>
        <v>0</v>
      </c>
      <c r="AJ599" s="9">
        <f t="shared" si="1150"/>
        <v>0</v>
      </c>
      <c r="AK599" s="9">
        <f t="shared" si="1150"/>
        <v>22300</v>
      </c>
      <c r="AL599" s="9">
        <f t="shared" si="1150"/>
        <v>22300</v>
      </c>
    </row>
    <row r="600" spans="1:38" ht="21" hidden="1" customHeight="1">
      <c r="A600" s="39" t="s">
        <v>14</v>
      </c>
      <c r="B600" s="43">
        <v>913</v>
      </c>
      <c r="C600" s="27" t="s">
        <v>7</v>
      </c>
      <c r="D600" s="27" t="s">
        <v>8</v>
      </c>
      <c r="E600" s="27" t="s">
        <v>662</v>
      </c>
      <c r="F600" s="27" t="s">
        <v>35</v>
      </c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>
        <v>4531</v>
      </c>
      <c r="S600" s="9">
        <f t="shared" ref="S600:S601" si="1151">M600+O600+P600+Q600+R600</f>
        <v>4531</v>
      </c>
      <c r="T600" s="9">
        <f t="shared" ref="T600:T601" si="1152">N600+R600</f>
        <v>4531</v>
      </c>
      <c r="U600" s="9"/>
      <c r="V600" s="9"/>
      <c r="W600" s="9"/>
      <c r="X600" s="9"/>
      <c r="Y600" s="9">
        <f t="shared" ref="Y600:Y601" si="1153">S600+U600+V600+W600+X600</f>
        <v>4531</v>
      </c>
      <c r="Z600" s="9">
        <f t="shared" ref="Z600:Z601" si="1154">T600+X600</f>
        <v>4531</v>
      </c>
      <c r="AA600" s="87"/>
      <c r="AB600" s="87"/>
      <c r="AC600" s="87"/>
      <c r="AD600" s="87">
        <v>17391</v>
      </c>
      <c r="AE600" s="87">
        <f t="shared" ref="AE600:AE601" si="1155">Y600+AA600+AB600+AC600+AD600</f>
        <v>21922</v>
      </c>
      <c r="AF600" s="87">
        <f t="shared" ref="AF600:AF601" si="1156">Z600+AD600</f>
        <v>21922</v>
      </c>
      <c r="AG600" s="9"/>
      <c r="AH600" s="9"/>
      <c r="AI600" s="9"/>
      <c r="AJ600" s="9"/>
      <c r="AK600" s="9">
        <f t="shared" ref="AK600:AK601" si="1157">AE600+AG600+AH600+AI600+AJ600</f>
        <v>21922</v>
      </c>
      <c r="AL600" s="9">
        <f t="shared" ref="AL600:AL601" si="1158">AF600+AJ600</f>
        <v>21922</v>
      </c>
    </row>
    <row r="601" spans="1:38" ht="21" hidden="1" customHeight="1">
      <c r="A601" s="39" t="s">
        <v>24</v>
      </c>
      <c r="B601" s="43">
        <v>913</v>
      </c>
      <c r="C601" s="27" t="s">
        <v>7</v>
      </c>
      <c r="D601" s="27" t="s">
        <v>8</v>
      </c>
      <c r="E601" s="27" t="s">
        <v>662</v>
      </c>
      <c r="F601" s="9">
        <v>620</v>
      </c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>
        <v>100</v>
      </c>
      <c r="S601" s="9">
        <f t="shared" si="1151"/>
        <v>100</v>
      </c>
      <c r="T601" s="9">
        <f t="shared" si="1152"/>
        <v>100</v>
      </c>
      <c r="U601" s="9"/>
      <c r="V601" s="9"/>
      <c r="W601" s="9"/>
      <c r="X601" s="9"/>
      <c r="Y601" s="9">
        <f t="shared" si="1153"/>
        <v>100</v>
      </c>
      <c r="Z601" s="9">
        <f t="shared" si="1154"/>
        <v>100</v>
      </c>
      <c r="AA601" s="87"/>
      <c r="AB601" s="87"/>
      <c r="AC601" s="87"/>
      <c r="AD601" s="87">
        <v>278</v>
      </c>
      <c r="AE601" s="87">
        <f t="shared" si="1155"/>
        <v>378</v>
      </c>
      <c r="AF601" s="87">
        <f t="shared" si="1156"/>
        <v>378</v>
      </c>
      <c r="AG601" s="9"/>
      <c r="AH601" s="9"/>
      <c r="AI601" s="9"/>
      <c r="AJ601" s="9"/>
      <c r="AK601" s="9">
        <f t="shared" si="1157"/>
        <v>378</v>
      </c>
      <c r="AL601" s="9">
        <f t="shared" si="1158"/>
        <v>378</v>
      </c>
    </row>
    <row r="602" spans="1:38" ht="50.25" hidden="1" customHeight="1">
      <c r="A602" s="39" t="s">
        <v>642</v>
      </c>
      <c r="B602" s="43">
        <v>913</v>
      </c>
      <c r="C602" s="27" t="s">
        <v>7</v>
      </c>
      <c r="D602" s="27" t="s">
        <v>8</v>
      </c>
      <c r="E602" s="27" t="s">
        <v>643</v>
      </c>
      <c r="F602" s="27"/>
      <c r="G602" s="9"/>
      <c r="H602" s="9"/>
      <c r="I602" s="9"/>
      <c r="J602" s="9"/>
      <c r="K602" s="9"/>
      <c r="L602" s="9"/>
      <c r="M602" s="9"/>
      <c r="N602" s="9"/>
      <c r="O602" s="9">
        <f>O603</f>
        <v>0</v>
      </c>
      <c r="P602" s="9">
        <f t="shared" ref="P602:AE603" si="1159">P603</f>
        <v>0</v>
      </c>
      <c r="Q602" s="9">
        <f t="shared" si="1159"/>
        <v>0</v>
      </c>
      <c r="R602" s="9">
        <f t="shared" si="1159"/>
        <v>12282</v>
      </c>
      <c r="S602" s="9">
        <f t="shared" si="1159"/>
        <v>12282</v>
      </c>
      <c r="T602" s="9">
        <f t="shared" si="1159"/>
        <v>12282</v>
      </c>
      <c r="U602" s="9">
        <f>U603</f>
        <v>0</v>
      </c>
      <c r="V602" s="9">
        <f t="shared" si="1159"/>
        <v>0</v>
      </c>
      <c r="W602" s="9">
        <f t="shared" si="1159"/>
        <v>0</v>
      </c>
      <c r="X602" s="9">
        <f t="shared" si="1159"/>
        <v>0</v>
      </c>
      <c r="Y602" s="9">
        <f t="shared" si="1159"/>
        <v>12282</v>
      </c>
      <c r="Z602" s="9">
        <f t="shared" si="1159"/>
        <v>12282</v>
      </c>
      <c r="AA602" s="87">
        <f>AA603</f>
        <v>0</v>
      </c>
      <c r="AB602" s="87">
        <f t="shared" si="1159"/>
        <v>0</v>
      </c>
      <c r="AC602" s="87">
        <f t="shared" si="1159"/>
        <v>0</v>
      </c>
      <c r="AD602" s="87">
        <f t="shared" si="1159"/>
        <v>71356</v>
      </c>
      <c r="AE602" s="87">
        <f t="shared" si="1159"/>
        <v>83638</v>
      </c>
      <c r="AF602" s="87">
        <f t="shared" ref="AB602:AF603" si="1160">AF603</f>
        <v>83638</v>
      </c>
      <c r="AG602" s="9">
        <f>AG603</f>
        <v>0</v>
      </c>
      <c r="AH602" s="9">
        <f t="shared" ref="AH602:AL603" si="1161">AH603</f>
        <v>0</v>
      </c>
      <c r="AI602" s="9">
        <f t="shared" si="1161"/>
        <v>0</v>
      </c>
      <c r="AJ602" s="9">
        <f t="shared" si="1161"/>
        <v>0</v>
      </c>
      <c r="AK602" s="9">
        <f t="shared" si="1161"/>
        <v>83638</v>
      </c>
      <c r="AL602" s="9">
        <f t="shared" si="1161"/>
        <v>83638</v>
      </c>
    </row>
    <row r="603" spans="1:38" ht="38.25" hidden="1" customHeight="1">
      <c r="A603" s="26" t="s">
        <v>12</v>
      </c>
      <c r="B603" s="43">
        <v>913</v>
      </c>
      <c r="C603" s="27" t="s">
        <v>7</v>
      </c>
      <c r="D603" s="27" t="s">
        <v>8</v>
      </c>
      <c r="E603" s="27" t="s">
        <v>643</v>
      </c>
      <c r="F603" s="27" t="s">
        <v>13</v>
      </c>
      <c r="G603" s="9"/>
      <c r="H603" s="9"/>
      <c r="I603" s="9"/>
      <c r="J603" s="9"/>
      <c r="K603" s="9"/>
      <c r="L603" s="9"/>
      <c r="M603" s="9"/>
      <c r="N603" s="9"/>
      <c r="O603" s="9">
        <f>O604</f>
        <v>0</v>
      </c>
      <c r="P603" s="9">
        <f t="shared" si="1159"/>
        <v>0</v>
      </c>
      <c r="Q603" s="9">
        <f t="shared" si="1159"/>
        <v>0</v>
      </c>
      <c r="R603" s="9">
        <f t="shared" si="1159"/>
        <v>12282</v>
      </c>
      <c r="S603" s="9">
        <f t="shared" si="1159"/>
        <v>12282</v>
      </c>
      <c r="T603" s="9">
        <f t="shared" si="1159"/>
        <v>12282</v>
      </c>
      <c r="U603" s="9">
        <f>U604</f>
        <v>0</v>
      </c>
      <c r="V603" s="9">
        <f t="shared" si="1159"/>
        <v>0</v>
      </c>
      <c r="W603" s="9">
        <f t="shared" si="1159"/>
        <v>0</v>
      </c>
      <c r="X603" s="9">
        <f t="shared" si="1159"/>
        <v>0</v>
      </c>
      <c r="Y603" s="9">
        <f t="shared" si="1159"/>
        <v>12282</v>
      </c>
      <c r="Z603" s="9">
        <f t="shared" si="1159"/>
        <v>12282</v>
      </c>
      <c r="AA603" s="87">
        <f>AA604</f>
        <v>0</v>
      </c>
      <c r="AB603" s="87">
        <f t="shared" si="1160"/>
        <v>0</v>
      </c>
      <c r="AC603" s="87">
        <f t="shared" si="1160"/>
        <v>0</v>
      </c>
      <c r="AD603" s="87">
        <f t="shared" si="1160"/>
        <v>71356</v>
      </c>
      <c r="AE603" s="87">
        <f t="shared" si="1160"/>
        <v>83638</v>
      </c>
      <c r="AF603" s="87">
        <f t="shared" si="1160"/>
        <v>83638</v>
      </c>
      <c r="AG603" s="9">
        <f>AG604</f>
        <v>0</v>
      </c>
      <c r="AH603" s="9">
        <f t="shared" si="1161"/>
        <v>0</v>
      </c>
      <c r="AI603" s="9">
        <f t="shared" si="1161"/>
        <v>0</v>
      </c>
      <c r="AJ603" s="9">
        <f t="shared" si="1161"/>
        <v>0</v>
      </c>
      <c r="AK603" s="9">
        <f t="shared" si="1161"/>
        <v>83638</v>
      </c>
      <c r="AL603" s="9">
        <f t="shared" si="1161"/>
        <v>83638</v>
      </c>
    </row>
    <row r="604" spans="1:38" ht="23.25" hidden="1" customHeight="1">
      <c r="A604" s="39" t="s">
        <v>14</v>
      </c>
      <c r="B604" s="43">
        <v>913</v>
      </c>
      <c r="C604" s="27" t="s">
        <v>7</v>
      </c>
      <c r="D604" s="27" t="s">
        <v>8</v>
      </c>
      <c r="E604" s="27" t="s">
        <v>643</v>
      </c>
      <c r="F604" s="27" t="s">
        <v>35</v>
      </c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>
        <v>12282</v>
      </c>
      <c r="S604" s="9">
        <f t="shared" ref="S604" si="1162">M604+O604+P604+Q604+R604</f>
        <v>12282</v>
      </c>
      <c r="T604" s="9">
        <f t="shared" ref="T604" si="1163">N604+R604</f>
        <v>12282</v>
      </c>
      <c r="U604" s="9"/>
      <c r="V604" s="9"/>
      <c r="W604" s="9"/>
      <c r="X604" s="9"/>
      <c r="Y604" s="9">
        <f t="shared" ref="Y604" si="1164">S604+U604+V604+W604+X604</f>
        <v>12282</v>
      </c>
      <c r="Z604" s="9">
        <f t="shared" ref="Z604" si="1165">T604+X604</f>
        <v>12282</v>
      </c>
      <c r="AA604" s="87"/>
      <c r="AB604" s="87"/>
      <c r="AC604" s="87"/>
      <c r="AD604" s="87">
        <f>54958+16398</f>
        <v>71356</v>
      </c>
      <c r="AE604" s="87">
        <f t="shared" ref="AE604" si="1166">Y604+AA604+AB604+AC604+AD604</f>
        <v>83638</v>
      </c>
      <c r="AF604" s="87">
        <f t="shared" ref="AF604" si="1167">Z604+AD604</f>
        <v>83638</v>
      </c>
      <c r="AG604" s="9"/>
      <c r="AH604" s="9"/>
      <c r="AI604" s="9"/>
      <c r="AJ604" s="9"/>
      <c r="AK604" s="9">
        <f t="shared" ref="AK604" si="1168">AE604+AG604+AH604+AI604+AJ604</f>
        <v>83638</v>
      </c>
      <c r="AL604" s="9">
        <f t="shared" ref="AL604" si="1169">AF604+AJ604</f>
        <v>83638</v>
      </c>
    </row>
    <row r="605" spans="1:38" ht="54" hidden="1" customHeight="1">
      <c r="A605" s="39" t="s">
        <v>645</v>
      </c>
      <c r="B605" s="43">
        <v>913</v>
      </c>
      <c r="C605" s="27" t="s">
        <v>7</v>
      </c>
      <c r="D605" s="27" t="s">
        <v>8</v>
      </c>
      <c r="E605" s="27" t="s">
        <v>644</v>
      </c>
      <c r="F605" s="27"/>
      <c r="G605" s="9"/>
      <c r="H605" s="9"/>
      <c r="I605" s="9"/>
      <c r="J605" s="9"/>
      <c r="K605" s="9"/>
      <c r="L605" s="9"/>
      <c r="M605" s="9"/>
      <c r="N605" s="9"/>
      <c r="O605" s="9">
        <f>O606</f>
        <v>0</v>
      </c>
      <c r="P605" s="9">
        <f t="shared" ref="P605:AE606" si="1170">P606</f>
        <v>0</v>
      </c>
      <c r="Q605" s="9">
        <f t="shared" si="1170"/>
        <v>0</v>
      </c>
      <c r="R605" s="9">
        <f t="shared" si="1170"/>
        <v>435510</v>
      </c>
      <c r="S605" s="9">
        <f t="shared" si="1170"/>
        <v>435510</v>
      </c>
      <c r="T605" s="9">
        <f t="shared" si="1170"/>
        <v>435510</v>
      </c>
      <c r="U605" s="9">
        <f>U606</f>
        <v>0</v>
      </c>
      <c r="V605" s="9">
        <f t="shared" si="1170"/>
        <v>0</v>
      </c>
      <c r="W605" s="9">
        <f t="shared" si="1170"/>
        <v>0</v>
      </c>
      <c r="X605" s="9">
        <f t="shared" si="1170"/>
        <v>0</v>
      </c>
      <c r="Y605" s="9">
        <f t="shared" si="1170"/>
        <v>435510</v>
      </c>
      <c r="Z605" s="9">
        <f t="shared" si="1170"/>
        <v>435510</v>
      </c>
      <c r="AA605" s="87">
        <f>AA606</f>
        <v>0</v>
      </c>
      <c r="AB605" s="87">
        <f t="shared" si="1170"/>
        <v>0</v>
      </c>
      <c r="AC605" s="87">
        <f t="shared" si="1170"/>
        <v>0</v>
      </c>
      <c r="AD605" s="87">
        <f t="shared" si="1170"/>
        <v>1706956</v>
      </c>
      <c r="AE605" s="87">
        <f t="shared" si="1170"/>
        <v>2142466</v>
      </c>
      <c r="AF605" s="87">
        <f t="shared" ref="AB605:AF606" si="1171">AF606</f>
        <v>2142466</v>
      </c>
      <c r="AG605" s="9">
        <f>AG606</f>
        <v>0</v>
      </c>
      <c r="AH605" s="9">
        <f t="shared" ref="AH605:AL606" si="1172">AH606</f>
        <v>0</v>
      </c>
      <c r="AI605" s="9">
        <f t="shared" si="1172"/>
        <v>0</v>
      </c>
      <c r="AJ605" s="9">
        <f t="shared" si="1172"/>
        <v>0</v>
      </c>
      <c r="AK605" s="9">
        <f t="shared" si="1172"/>
        <v>2142466</v>
      </c>
      <c r="AL605" s="9">
        <f t="shared" si="1172"/>
        <v>2142466</v>
      </c>
    </row>
    <row r="606" spans="1:38" ht="36" hidden="1" customHeight="1">
      <c r="A606" s="26" t="s">
        <v>12</v>
      </c>
      <c r="B606" s="43">
        <v>913</v>
      </c>
      <c r="C606" s="27" t="s">
        <v>7</v>
      </c>
      <c r="D606" s="27" t="s">
        <v>8</v>
      </c>
      <c r="E606" s="27" t="s">
        <v>644</v>
      </c>
      <c r="F606" s="27" t="s">
        <v>13</v>
      </c>
      <c r="G606" s="9"/>
      <c r="H606" s="9"/>
      <c r="I606" s="9"/>
      <c r="J606" s="9"/>
      <c r="K606" s="9"/>
      <c r="L606" s="9"/>
      <c r="M606" s="9"/>
      <c r="N606" s="9"/>
      <c r="O606" s="9">
        <f>O607</f>
        <v>0</v>
      </c>
      <c r="P606" s="9">
        <f t="shared" si="1170"/>
        <v>0</v>
      </c>
      <c r="Q606" s="9">
        <f t="shared" si="1170"/>
        <v>0</v>
      </c>
      <c r="R606" s="9">
        <f t="shared" si="1170"/>
        <v>435510</v>
      </c>
      <c r="S606" s="9">
        <f t="shared" si="1170"/>
        <v>435510</v>
      </c>
      <c r="T606" s="9">
        <f t="shared" si="1170"/>
        <v>435510</v>
      </c>
      <c r="U606" s="9">
        <f>U607</f>
        <v>0</v>
      </c>
      <c r="V606" s="9">
        <f t="shared" si="1170"/>
        <v>0</v>
      </c>
      <c r="W606" s="9">
        <f t="shared" si="1170"/>
        <v>0</v>
      </c>
      <c r="X606" s="9">
        <f t="shared" si="1170"/>
        <v>0</v>
      </c>
      <c r="Y606" s="9">
        <f t="shared" si="1170"/>
        <v>435510</v>
      </c>
      <c r="Z606" s="9">
        <f t="shared" si="1170"/>
        <v>435510</v>
      </c>
      <c r="AA606" s="87">
        <f>AA607</f>
        <v>0</v>
      </c>
      <c r="AB606" s="87">
        <f t="shared" si="1171"/>
        <v>0</v>
      </c>
      <c r="AC606" s="87">
        <f t="shared" si="1171"/>
        <v>0</v>
      </c>
      <c r="AD606" s="87">
        <f t="shared" si="1171"/>
        <v>1706956</v>
      </c>
      <c r="AE606" s="87">
        <f t="shared" si="1171"/>
        <v>2142466</v>
      </c>
      <c r="AF606" s="87">
        <f t="shared" si="1171"/>
        <v>2142466</v>
      </c>
      <c r="AG606" s="9">
        <f>AG607</f>
        <v>0</v>
      </c>
      <c r="AH606" s="9">
        <f t="shared" si="1172"/>
        <v>0</v>
      </c>
      <c r="AI606" s="9">
        <f t="shared" si="1172"/>
        <v>0</v>
      </c>
      <c r="AJ606" s="9">
        <f t="shared" si="1172"/>
        <v>0</v>
      </c>
      <c r="AK606" s="9">
        <f t="shared" si="1172"/>
        <v>2142466</v>
      </c>
      <c r="AL606" s="9">
        <f t="shared" si="1172"/>
        <v>2142466</v>
      </c>
    </row>
    <row r="607" spans="1:38" ht="21" hidden="1" customHeight="1">
      <c r="A607" s="39" t="s">
        <v>14</v>
      </c>
      <c r="B607" s="43">
        <v>913</v>
      </c>
      <c r="C607" s="27" t="s">
        <v>7</v>
      </c>
      <c r="D607" s="27" t="s">
        <v>8</v>
      </c>
      <c r="E607" s="27" t="s">
        <v>644</v>
      </c>
      <c r="F607" s="27" t="s">
        <v>35</v>
      </c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>
        <v>435510</v>
      </c>
      <c r="S607" s="9">
        <f t="shared" ref="S607" si="1173">M607+O607+P607+Q607+R607</f>
        <v>435510</v>
      </c>
      <c r="T607" s="9">
        <f t="shared" ref="T607" si="1174">N607+R607</f>
        <v>435510</v>
      </c>
      <c r="U607" s="9"/>
      <c r="V607" s="9"/>
      <c r="W607" s="9"/>
      <c r="X607" s="9"/>
      <c r="Y607" s="9">
        <f t="shared" ref="Y607" si="1175">S607+U607+V607+W607+X607</f>
        <v>435510</v>
      </c>
      <c r="Z607" s="9">
        <f t="shared" ref="Z607" si="1176">T607+X607</f>
        <v>435510</v>
      </c>
      <c r="AA607" s="87"/>
      <c r="AB607" s="87"/>
      <c r="AC607" s="87"/>
      <c r="AD607" s="87">
        <v>1706956</v>
      </c>
      <c r="AE607" s="87">
        <f t="shared" ref="AE607" si="1177">Y607+AA607+AB607+AC607+AD607</f>
        <v>2142466</v>
      </c>
      <c r="AF607" s="87">
        <f t="shared" ref="AF607" si="1178">Z607+AD607</f>
        <v>2142466</v>
      </c>
      <c r="AG607" s="9"/>
      <c r="AH607" s="9"/>
      <c r="AI607" s="9"/>
      <c r="AJ607" s="9"/>
      <c r="AK607" s="9">
        <f t="shared" ref="AK607" si="1179">AE607+AG607+AH607+AI607+AJ607</f>
        <v>2142466</v>
      </c>
      <c r="AL607" s="9">
        <f t="shared" ref="AL607" si="1180">AF607+AJ607</f>
        <v>2142466</v>
      </c>
    </row>
    <row r="608" spans="1:38" ht="33.6" hidden="1">
      <c r="A608" s="26" t="s">
        <v>327</v>
      </c>
      <c r="B608" s="43">
        <v>913</v>
      </c>
      <c r="C608" s="27" t="s">
        <v>7</v>
      </c>
      <c r="D608" s="27" t="s">
        <v>8</v>
      </c>
      <c r="E608" s="27" t="s">
        <v>397</v>
      </c>
      <c r="F608" s="27"/>
      <c r="G608" s="9">
        <f t="shared" ref="G608:V611" si="1181">G609</f>
        <v>1478</v>
      </c>
      <c r="H608" s="9">
        <f t="shared" si="1181"/>
        <v>0</v>
      </c>
      <c r="I608" s="9">
        <f t="shared" si="1181"/>
        <v>0</v>
      </c>
      <c r="J608" s="9">
        <f t="shared" si="1181"/>
        <v>0</v>
      </c>
      <c r="K608" s="9">
        <f t="shared" si="1181"/>
        <v>0</v>
      </c>
      <c r="L608" s="9">
        <f t="shared" si="1181"/>
        <v>0</v>
      </c>
      <c r="M608" s="9">
        <f t="shared" si="1181"/>
        <v>1478</v>
      </c>
      <c r="N608" s="9">
        <f t="shared" si="1181"/>
        <v>0</v>
      </c>
      <c r="O608" s="9">
        <f t="shared" si="1181"/>
        <v>0</v>
      </c>
      <c r="P608" s="9">
        <f t="shared" si="1181"/>
        <v>0</v>
      </c>
      <c r="Q608" s="9">
        <f t="shared" si="1181"/>
        <v>0</v>
      </c>
      <c r="R608" s="9">
        <f t="shared" si="1181"/>
        <v>0</v>
      </c>
      <c r="S608" s="9">
        <f t="shared" si="1181"/>
        <v>1478</v>
      </c>
      <c r="T608" s="9">
        <f t="shared" si="1181"/>
        <v>0</v>
      </c>
      <c r="U608" s="9">
        <f t="shared" si="1181"/>
        <v>0</v>
      </c>
      <c r="V608" s="9">
        <f t="shared" si="1181"/>
        <v>0</v>
      </c>
      <c r="W608" s="9">
        <f t="shared" ref="U608:AJ611" si="1182">W609</f>
        <v>0</v>
      </c>
      <c r="X608" s="9">
        <f t="shared" si="1182"/>
        <v>0</v>
      </c>
      <c r="Y608" s="9">
        <f t="shared" si="1182"/>
        <v>1478</v>
      </c>
      <c r="Z608" s="9">
        <f t="shared" si="1182"/>
        <v>0</v>
      </c>
      <c r="AA608" s="87">
        <f t="shared" si="1182"/>
        <v>0</v>
      </c>
      <c r="AB608" s="87">
        <f t="shared" si="1182"/>
        <v>0</v>
      </c>
      <c r="AC608" s="87">
        <f t="shared" si="1182"/>
        <v>0</v>
      </c>
      <c r="AD608" s="87">
        <f t="shared" si="1182"/>
        <v>0</v>
      </c>
      <c r="AE608" s="87">
        <f t="shared" si="1182"/>
        <v>1478</v>
      </c>
      <c r="AF608" s="87">
        <f t="shared" si="1182"/>
        <v>0</v>
      </c>
      <c r="AG608" s="9">
        <f t="shared" si="1182"/>
        <v>0</v>
      </c>
      <c r="AH608" s="9">
        <f t="shared" si="1182"/>
        <v>0</v>
      </c>
      <c r="AI608" s="9">
        <f t="shared" si="1182"/>
        <v>0</v>
      </c>
      <c r="AJ608" s="9">
        <f t="shared" si="1182"/>
        <v>0</v>
      </c>
      <c r="AK608" s="9">
        <f t="shared" ref="AG608:AL611" si="1183">AK609</f>
        <v>1478</v>
      </c>
      <c r="AL608" s="9">
        <f t="shared" si="1183"/>
        <v>0</v>
      </c>
    </row>
    <row r="609" spans="1:38" ht="18" hidden="1" customHeight="1">
      <c r="A609" s="26" t="s">
        <v>15</v>
      </c>
      <c r="B609" s="43">
        <v>913</v>
      </c>
      <c r="C609" s="27" t="s">
        <v>7</v>
      </c>
      <c r="D609" s="27" t="s">
        <v>8</v>
      </c>
      <c r="E609" s="27" t="s">
        <v>398</v>
      </c>
      <c r="F609" s="27"/>
      <c r="G609" s="9">
        <f t="shared" si="1181"/>
        <v>1478</v>
      </c>
      <c r="H609" s="9">
        <f t="shared" si="1181"/>
        <v>0</v>
      </c>
      <c r="I609" s="9">
        <f t="shared" si="1181"/>
        <v>0</v>
      </c>
      <c r="J609" s="9">
        <f t="shared" si="1181"/>
        <v>0</v>
      </c>
      <c r="K609" s="9">
        <f t="shared" si="1181"/>
        <v>0</v>
      </c>
      <c r="L609" s="9">
        <f t="shared" si="1181"/>
        <v>0</v>
      </c>
      <c r="M609" s="9">
        <f t="shared" si="1181"/>
        <v>1478</v>
      </c>
      <c r="N609" s="9">
        <f t="shared" si="1181"/>
        <v>0</v>
      </c>
      <c r="O609" s="9">
        <f t="shared" si="1181"/>
        <v>0</v>
      </c>
      <c r="P609" s="9">
        <f t="shared" si="1181"/>
        <v>0</v>
      </c>
      <c r="Q609" s="9">
        <f t="shared" si="1181"/>
        <v>0</v>
      </c>
      <c r="R609" s="9">
        <f t="shared" si="1181"/>
        <v>0</v>
      </c>
      <c r="S609" s="9">
        <f t="shared" si="1181"/>
        <v>1478</v>
      </c>
      <c r="T609" s="9">
        <f t="shared" si="1181"/>
        <v>0</v>
      </c>
      <c r="U609" s="9">
        <f t="shared" si="1182"/>
        <v>0</v>
      </c>
      <c r="V609" s="9">
        <f t="shared" si="1182"/>
        <v>0</v>
      </c>
      <c r="W609" s="9">
        <f t="shared" si="1182"/>
        <v>0</v>
      </c>
      <c r="X609" s="9">
        <f t="shared" si="1182"/>
        <v>0</v>
      </c>
      <c r="Y609" s="9">
        <f t="shared" si="1182"/>
        <v>1478</v>
      </c>
      <c r="Z609" s="9">
        <f t="shared" si="1182"/>
        <v>0</v>
      </c>
      <c r="AA609" s="87">
        <f t="shared" si="1182"/>
        <v>0</v>
      </c>
      <c r="AB609" s="87">
        <f t="shared" si="1182"/>
        <v>0</v>
      </c>
      <c r="AC609" s="87">
        <f t="shared" si="1182"/>
        <v>0</v>
      </c>
      <c r="AD609" s="87">
        <f t="shared" si="1182"/>
        <v>0</v>
      </c>
      <c r="AE609" s="87">
        <f t="shared" si="1182"/>
        <v>1478</v>
      </c>
      <c r="AF609" s="87">
        <f t="shared" si="1182"/>
        <v>0</v>
      </c>
      <c r="AG609" s="9">
        <f t="shared" si="1183"/>
        <v>0</v>
      </c>
      <c r="AH609" s="9">
        <f t="shared" si="1183"/>
        <v>0</v>
      </c>
      <c r="AI609" s="9">
        <f t="shared" si="1183"/>
        <v>0</v>
      </c>
      <c r="AJ609" s="9">
        <f t="shared" si="1183"/>
        <v>0</v>
      </c>
      <c r="AK609" s="9">
        <f t="shared" si="1183"/>
        <v>1478</v>
      </c>
      <c r="AL609" s="9">
        <f t="shared" si="1183"/>
        <v>0</v>
      </c>
    </row>
    <row r="610" spans="1:38" ht="18.75" hidden="1" customHeight="1">
      <c r="A610" s="26" t="s">
        <v>209</v>
      </c>
      <c r="B610" s="43">
        <v>913</v>
      </c>
      <c r="C610" s="27" t="s">
        <v>7</v>
      </c>
      <c r="D610" s="27" t="s">
        <v>8</v>
      </c>
      <c r="E610" s="27" t="s">
        <v>498</v>
      </c>
      <c r="F610" s="27"/>
      <c r="G610" s="9">
        <f t="shared" si="1181"/>
        <v>1478</v>
      </c>
      <c r="H610" s="9">
        <f t="shared" si="1181"/>
        <v>0</v>
      </c>
      <c r="I610" s="9">
        <f t="shared" si="1181"/>
        <v>0</v>
      </c>
      <c r="J610" s="9">
        <f t="shared" si="1181"/>
        <v>0</v>
      </c>
      <c r="K610" s="9">
        <f t="shared" si="1181"/>
        <v>0</v>
      </c>
      <c r="L610" s="9">
        <f t="shared" si="1181"/>
        <v>0</v>
      </c>
      <c r="M610" s="9">
        <f t="shared" si="1181"/>
        <v>1478</v>
      </c>
      <c r="N610" s="9">
        <f t="shared" si="1181"/>
        <v>0</v>
      </c>
      <c r="O610" s="9">
        <f t="shared" si="1181"/>
        <v>0</v>
      </c>
      <c r="P610" s="9">
        <f t="shared" si="1181"/>
        <v>0</v>
      </c>
      <c r="Q610" s="9">
        <f t="shared" si="1181"/>
        <v>0</v>
      </c>
      <c r="R610" s="9">
        <f t="shared" si="1181"/>
        <v>0</v>
      </c>
      <c r="S610" s="9">
        <f t="shared" si="1181"/>
        <v>1478</v>
      </c>
      <c r="T610" s="9">
        <f t="shared" si="1181"/>
        <v>0</v>
      </c>
      <c r="U610" s="9">
        <f t="shared" si="1182"/>
        <v>0</v>
      </c>
      <c r="V610" s="9">
        <f t="shared" si="1182"/>
        <v>0</v>
      </c>
      <c r="W610" s="9">
        <f t="shared" si="1182"/>
        <v>0</v>
      </c>
      <c r="X610" s="9">
        <f t="shared" si="1182"/>
        <v>0</v>
      </c>
      <c r="Y610" s="9">
        <f t="shared" si="1182"/>
        <v>1478</v>
      </c>
      <c r="Z610" s="9">
        <f t="shared" si="1182"/>
        <v>0</v>
      </c>
      <c r="AA610" s="87">
        <f t="shared" si="1182"/>
        <v>0</v>
      </c>
      <c r="AB610" s="87">
        <f t="shared" si="1182"/>
        <v>0</v>
      </c>
      <c r="AC610" s="87">
        <f t="shared" si="1182"/>
        <v>0</v>
      </c>
      <c r="AD610" s="87">
        <f t="shared" si="1182"/>
        <v>0</v>
      </c>
      <c r="AE610" s="87">
        <f t="shared" si="1182"/>
        <v>1478</v>
      </c>
      <c r="AF610" s="87">
        <f t="shared" si="1182"/>
        <v>0</v>
      </c>
      <c r="AG610" s="9">
        <f t="shared" si="1183"/>
        <v>0</v>
      </c>
      <c r="AH610" s="9">
        <f t="shared" si="1183"/>
        <v>0</v>
      </c>
      <c r="AI610" s="9">
        <f t="shared" si="1183"/>
        <v>0</v>
      </c>
      <c r="AJ610" s="9">
        <f t="shared" si="1183"/>
        <v>0</v>
      </c>
      <c r="AK610" s="9">
        <f t="shared" si="1183"/>
        <v>1478</v>
      </c>
      <c r="AL610" s="9">
        <f t="shared" si="1183"/>
        <v>0</v>
      </c>
    </row>
    <row r="611" spans="1:38" ht="35.25" hidden="1" customHeight="1">
      <c r="A611" s="26" t="s">
        <v>12</v>
      </c>
      <c r="B611" s="43">
        <v>913</v>
      </c>
      <c r="C611" s="27" t="s">
        <v>7</v>
      </c>
      <c r="D611" s="27" t="s">
        <v>8</v>
      </c>
      <c r="E611" s="27" t="s">
        <v>498</v>
      </c>
      <c r="F611" s="27" t="s">
        <v>13</v>
      </c>
      <c r="G611" s="9">
        <f t="shared" si="1181"/>
        <v>1478</v>
      </c>
      <c r="H611" s="9">
        <f t="shared" si="1181"/>
        <v>0</v>
      </c>
      <c r="I611" s="9">
        <f t="shared" si="1181"/>
        <v>0</v>
      </c>
      <c r="J611" s="9">
        <f t="shared" si="1181"/>
        <v>0</v>
      </c>
      <c r="K611" s="9">
        <f t="shared" si="1181"/>
        <v>0</v>
      </c>
      <c r="L611" s="9">
        <f t="shared" si="1181"/>
        <v>0</v>
      </c>
      <c r="M611" s="9">
        <f t="shared" si="1181"/>
        <v>1478</v>
      </c>
      <c r="N611" s="9">
        <f t="shared" si="1181"/>
        <v>0</v>
      </c>
      <c r="O611" s="9">
        <f t="shared" si="1181"/>
        <v>0</v>
      </c>
      <c r="P611" s="9">
        <f t="shared" si="1181"/>
        <v>0</v>
      </c>
      <c r="Q611" s="9">
        <f t="shared" si="1181"/>
        <v>0</v>
      </c>
      <c r="R611" s="9">
        <f t="shared" si="1181"/>
        <v>0</v>
      </c>
      <c r="S611" s="9">
        <f t="shared" si="1181"/>
        <v>1478</v>
      </c>
      <c r="T611" s="9">
        <f t="shared" si="1181"/>
        <v>0</v>
      </c>
      <c r="U611" s="9">
        <f t="shared" si="1182"/>
        <v>0</v>
      </c>
      <c r="V611" s="9">
        <f t="shared" si="1182"/>
        <v>0</v>
      </c>
      <c r="W611" s="9">
        <f t="shared" si="1182"/>
        <v>0</v>
      </c>
      <c r="X611" s="9">
        <f t="shared" si="1182"/>
        <v>0</v>
      </c>
      <c r="Y611" s="9">
        <f t="shared" si="1182"/>
        <v>1478</v>
      </c>
      <c r="Z611" s="9">
        <f t="shared" si="1182"/>
        <v>0</v>
      </c>
      <c r="AA611" s="87">
        <f t="shared" si="1182"/>
        <v>0</v>
      </c>
      <c r="AB611" s="87">
        <f t="shared" si="1182"/>
        <v>0</v>
      </c>
      <c r="AC611" s="87">
        <f t="shared" si="1182"/>
        <v>0</v>
      </c>
      <c r="AD611" s="87">
        <f t="shared" si="1182"/>
        <v>0</v>
      </c>
      <c r="AE611" s="87">
        <f t="shared" si="1182"/>
        <v>1478</v>
      </c>
      <c r="AF611" s="87">
        <f t="shared" si="1182"/>
        <v>0</v>
      </c>
      <c r="AG611" s="9">
        <f t="shared" si="1183"/>
        <v>0</v>
      </c>
      <c r="AH611" s="9">
        <f t="shared" si="1183"/>
        <v>0</v>
      </c>
      <c r="AI611" s="9">
        <f t="shared" si="1183"/>
        <v>0</v>
      </c>
      <c r="AJ611" s="9">
        <f t="shared" si="1183"/>
        <v>0</v>
      </c>
      <c r="AK611" s="9">
        <f t="shared" si="1183"/>
        <v>1478</v>
      </c>
      <c r="AL611" s="9">
        <f t="shared" si="1183"/>
        <v>0</v>
      </c>
    </row>
    <row r="612" spans="1:38" ht="21.75" hidden="1" customHeight="1">
      <c r="A612" s="39" t="s">
        <v>14</v>
      </c>
      <c r="B612" s="43">
        <v>913</v>
      </c>
      <c r="C612" s="27" t="s">
        <v>7</v>
      </c>
      <c r="D612" s="27" t="s">
        <v>8</v>
      </c>
      <c r="E612" s="27" t="s">
        <v>498</v>
      </c>
      <c r="F612" s="27" t="s">
        <v>35</v>
      </c>
      <c r="G612" s="9">
        <v>1478</v>
      </c>
      <c r="H612" s="9"/>
      <c r="I612" s="9"/>
      <c r="J612" s="9"/>
      <c r="K612" s="9"/>
      <c r="L612" s="9"/>
      <c r="M612" s="9">
        <f t="shared" ref="M612" si="1184">G612+I612+J612+K612+L612</f>
        <v>1478</v>
      </c>
      <c r="N612" s="9">
        <f t="shared" ref="N612" si="1185">H612+L612</f>
        <v>0</v>
      </c>
      <c r="O612" s="9"/>
      <c r="P612" s="9"/>
      <c r="Q612" s="9"/>
      <c r="R612" s="9"/>
      <c r="S612" s="9">
        <f t="shared" ref="S612" si="1186">M612+O612+P612+Q612+R612</f>
        <v>1478</v>
      </c>
      <c r="T612" s="9">
        <f t="shared" ref="T612" si="1187">N612+R612</f>
        <v>0</v>
      </c>
      <c r="U612" s="9"/>
      <c r="V612" s="9"/>
      <c r="W612" s="9"/>
      <c r="X612" s="9"/>
      <c r="Y612" s="9">
        <f t="shared" ref="Y612" si="1188">S612+U612+V612+W612+X612</f>
        <v>1478</v>
      </c>
      <c r="Z612" s="9">
        <f t="shared" ref="Z612" si="1189">T612+X612</f>
        <v>0</v>
      </c>
      <c r="AA612" s="87"/>
      <c r="AB612" s="87"/>
      <c r="AC612" s="87"/>
      <c r="AD612" s="87"/>
      <c r="AE612" s="87">
        <f t="shared" ref="AE612" si="1190">Y612+AA612+AB612+AC612+AD612</f>
        <v>1478</v>
      </c>
      <c r="AF612" s="87">
        <f t="shared" ref="AF612" si="1191">Z612+AD612</f>
        <v>0</v>
      </c>
      <c r="AG612" s="9"/>
      <c r="AH612" s="9"/>
      <c r="AI612" s="9"/>
      <c r="AJ612" s="9"/>
      <c r="AK612" s="9">
        <f t="shared" ref="AK612" si="1192">AE612+AG612+AH612+AI612+AJ612</f>
        <v>1478</v>
      </c>
      <c r="AL612" s="9">
        <f t="shared" ref="AL612" si="1193">AF612+AJ612</f>
        <v>0</v>
      </c>
    </row>
    <row r="613" spans="1:38" hidden="1">
      <c r="A613" s="39"/>
      <c r="B613" s="43"/>
      <c r="C613" s="27"/>
      <c r="D613" s="27"/>
      <c r="E613" s="27"/>
      <c r="F613" s="27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87"/>
      <c r="AB613" s="87"/>
      <c r="AC613" s="87"/>
      <c r="AD613" s="87"/>
      <c r="AE613" s="87"/>
      <c r="AF613" s="87"/>
      <c r="AG613" s="9"/>
      <c r="AH613" s="9"/>
      <c r="AI613" s="9"/>
      <c r="AJ613" s="9"/>
      <c r="AK613" s="9"/>
      <c r="AL613" s="9"/>
    </row>
    <row r="614" spans="1:38" ht="18" hidden="1">
      <c r="A614" s="55" t="s">
        <v>441</v>
      </c>
      <c r="B614" s="25" t="s">
        <v>202</v>
      </c>
      <c r="C614" s="25" t="s">
        <v>7</v>
      </c>
      <c r="D614" s="25" t="s">
        <v>80</v>
      </c>
      <c r="E614" s="25"/>
      <c r="F614" s="58"/>
      <c r="G614" s="15">
        <f t="shared" ref="G614:AF614" si="1194">G615+G645</f>
        <v>282357</v>
      </c>
      <c r="H614" s="15">
        <f t="shared" si="1194"/>
        <v>123199</v>
      </c>
      <c r="I614" s="15">
        <f t="shared" si="1194"/>
        <v>0</v>
      </c>
      <c r="J614" s="15">
        <f t="shared" si="1194"/>
        <v>12622</v>
      </c>
      <c r="K614" s="15">
        <f t="shared" si="1194"/>
        <v>0</v>
      </c>
      <c r="L614" s="15">
        <f t="shared" si="1194"/>
        <v>0</v>
      </c>
      <c r="M614" s="15">
        <f t="shared" si="1194"/>
        <v>294979</v>
      </c>
      <c r="N614" s="15">
        <f t="shared" si="1194"/>
        <v>123199</v>
      </c>
      <c r="O614" s="15">
        <f t="shared" si="1194"/>
        <v>0</v>
      </c>
      <c r="P614" s="15">
        <f t="shared" si="1194"/>
        <v>0</v>
      </c>
      <c r="Q614" s="15">
        <f t="shared" si="1194"/>
        <v>0</v>
      </c>
      <c r="R614" s="15">
        <f t="shared" si="1194"/>
        <v>14223</v>
      </c>
      <c r="S614" s="15">
        <f t="shared" si="1194"/>
        <v>309202</v>
      </c>
      <c r="T614" s="15">
        <f t="shared" si="1194"/>
        <v>137422</v>
      </c>
      <c r="U614" s="15">
        <f t="shared" si="1194"/>
        <v>0</v>
      </c>
      <c r="V614" s="15">
        <f t="shared" si="1194"/>
        <v>5181</v>
      </c>
      <c r="W614" s="15">
        <f t="shared" si="1194"/>
        <v>0</v>
      </c>
      <c r="X614" s="15">
        <f t="shared" si="1194"/>
        <v>0</v>
      </c>
      <c r="Y614" s="15">
        <f t="shared" si="1194"/>
        <v>314383</v>
      </c>
      <c r="Z614" s="15">
        <f t="shared" si="1194"/>
        <v>137422</v>
      </c>
      <c r="AA614" s="93">
        <f t="shared" si="1194"/>
        <v>0</v>
      </c>
      <c r="AB614" s="93">
        <f t="shared" si="1194"/>
        <v>0</v>
      </c>
      <c r="AC614" s="93">
        <f t="shared" si="1194"/>
        <v>0</v>
      </c>
      <c r="AD614" s="93">
        <f t="shared" si="1194"/>
        <v>58656</v>
      </c>
      <c r="AE614" s="93">
        <f t="shared" si="1194"/>
        <v>373039</v>
      </c>
      <c r="AF614" s="93">
        <f t="shared" si="1194"/>
        <v>196078</v>
      </c>
      <c r="AG614" s="15">
        <f t="shared" ref="AG614:AL614" si="1195">AG615+AG645</f>
        <v>0</v>
      </c>
      <c r="AH614" s="15">
        <f t="shared" si="1195"/>
        <v>0</v>
      </c>
      <c r="AI614" s="15">
        <f t="shared" si="1195"/>
        <v>0</v>
      </c>
      <c r="AJ614" s="15">
        <f t="shared" si="1195"/>
        <v>0</v>
      </c>
      <c r="AK614" s="15">
        <f t="shared" si="1195"/>
        <v>373039</v>
      </c>
      <c r="AL614" s="15">
        <f t="shared" si="1195"/>
        <v>196078</v>
      </c>
    </row>
    <row r="615" spans="1:38" ht="38.25" hidden="1" customHeight="1">
      <c r="A615" s="29" t="s">
        <v>600</v>
      </c>
      <c r="B615" s="27">
        <v>913</v>
      </c>
      <c r="C615" s="27" t="s">
        <v>7</v>
      </c>
      <c r="D615" s="27" t="s">
        <v>80</v>
      </c>
      <c r="E615" s="27" t="s">
        <v>186</v>
      </c>
      <c r="F615" s="27"/>
      <c r="G615" s="9">
        <f>G616+G620+G624</f>
        <v>282273</v>
      </c>
      <c r="H615" s="9">
        <f>H616+H620+H624</f>
        <v>123199</v>
      </c>
      <c r="I615" s="9">
        <f t="shared" ref="I615:N615" si="1196">I616+I620+I624</f>
        <v>0</v>
      </c>
      <c r="J615" s="9">
        <f t="shared" si="1196"/>
        <v>12622</v>
      </c>
      <c r="K615" s="9">
        <f t="shared" si="1196"/>
        <v>0</v>
      </c>
      <c r="L615" s="9">
        <f t="shared" si="1196"/>
        <v>0</v>
      </c>
      <c r="M615" s="9">
        <f t="shared" si="1196"/>
        <v>294895</v>
      </c>
      <c r="N615" s="9">
        <f t="shared" si="1196"/>
        <v>123199</v>
      </c>
      <c r="O615" s="9">
        <f t="shared" ref="O615:Z615" si="1197">O616+O620+O624+O628+O635</f>
        <v>0</v>
      </c>
      <c r="P615" s="9">
        <f t="shared" si="1197"/>
        <v>0</v>
      </c>
      <c r="Q615" s="9">
        <f t="shared" si="1197"/>
        <v>0</v>
      </c>
      <c r="R615" s="9">
        <f t="shared" si="1197"/>
        <v>14223</v>
      </c>
      <c r="S615" s="9">
        <f t="shared" si="1197"/>
        <v>309118</v>
      </c>
      <c r="T615" s="9">
        <f t="shared" si="1197"/>
        <v>137422</v>
      </c>
      <c r="U615" s="9">
        <f t="shared" si="1197"/>
        <v>0</v>
      </c>
      <c r="V615" s="9">
        <f t="shared" si="1197"/>
        <v>5181</v>
      </c>
      <c r="W615" s="9">
        <f t="shared" si="1197"/>
        <v>0</v>
      </c>
      <c r="X615" s="9">
        <f t="shared" si="1197"/>
        <v>0</v>
      </c>
      <c r="Y615" s="9">
        <f t="shared" si="1197"/>
        <v>314299</v>
      </c>
      <c r="Z615" s="9">
        <f t="shared" si="1197"/>
        <v>137422</v>
      </c>
      <c r="AA615" s="87">
        <f>AA616+AA620+AA624+AA628+AA635+AA639+AA642</f>
        <v>0</v>
      </c>
      <c r="AB615" s="87">
        <f t="shared" ref="AB615:AF615" si="1198">AB616+AB620+AB624+AB628+AB635+AB639+AB642</f>
        <v>0</v>
      </c>
      <c r="AC615" s="87">
        <f t="shared" si="1198"/>
        <v>0</v>
      </c>
      <c r="AD615" s="87">
        <f t="shared" si="1198"/>
        <v>58656</v>
      </c>
      <c r="AE615" s="87">
        <f t="shared" si="1198"/>
        <v>372955</v>
      </c>
      <c r="AF615" s="87">
        <f t="shared" si="1198"/>
        <v>196078</v>
      </c>
      <c r="AG615" s="9">
        <f>AG616+AG620+AG624+AG628+AG635+AG639+AG642</f>
        <v>0</v>
      </c>
      <c r="AH615" s="9">
        <f t="shared" ref="AH615:AL615" si="1199">AH616+AH620+AH624+AH628+AH635+AH639+AH642</f>
        <v>0</v>
      </c>
      <c r="AI615" s="9">
        <f t="shared" si="1199"/>
        <v>0</v>
      </c>
      <c r="AJ615" s="9">
        <f t="shared" si="1199"/>
        <v>0</v>
      </c>
      <c r="AK615" s="9">
        <f t="shared" si="1199"/>
        <v>372955</v>
      </c>
      <c r="AL615" s="9">
        <f t="shared" si="1199"/>
        <v>196078</v>
      </c>
    </row>
    <row r="616" spans="1:38" ht="33.6" hidden="1">
      <c r="A616" s="39" t="s">
        <v>10</v>
      </c>
      <c r="B616" s="27">
        <f>B615</f>
        <v>913</v>
      </c>
      <c r="C616" s="27" t="s">
        <v>7</v>
      </c>
      <c r="D616" s="27" t="s">
        <v>80</v>
      </c>
      <c r="E616" s="27" t="s">
        <v>197</v>
      </c>
      <c r="F616" s="27"/>
      <c r="G616" s="8">
        <f t="shared" ref="G616:V618" si="1200">G617</f>
        <v>156724</v>
      </c>
      <c r="H616" s="8">
        <f t="shared" si="1200"/>
        <v>0</v>
      </c>
      <c r="I616" s="8">
        <f t="shared" si="1200"/>
        <v>0</v>
      </c>
      <c r="J616" s="8">
        <f t="shared" si="1200"/>
        <v>12622</v>
      </c>
      <c r="K616" s="8">
        <f t="shared" si="1200"/>
        <v>0</v>
      </c>
      <c r="L616" s="8">
        <f t="shared" si="1200"/>
        <v>0</v>
      </c>
      <c r="M616" s="8">
        <f t="shared" si="1200"/>
        <v>169346</v>
      </c>
      <c r="N616" s="8">
        <f t="shared" si="1200"/>
        <v>0</v>
      </c>
      <c r="O616" s="8">
        <f t="shared" si="1200"/>
        <v>0</v>
      </c>
      <c r="P616" s="8">
        <f t="shared" si="1200"/>
        <v>0</v>
      </c>
      <c r="Q616" s="8">
        <f t="shared" si="1200"/>
        <v>0</v>
      </c>
      <c r="R616" s="8">
        <f t="shared" si="1200"/>
        <v>0</v>
      </c>
      <c r="S616" s="8">
        <f t="shared" si="1200"/>
        <v>169346</v>
      </c>
      <c r="T616" s="8">
        <f t="shared" si="1200"/>
        <v>0</v>
      </c>
      <c r="U616" s="8">
        <f t="shared" si="1200"/>
        <v>0</v>
      </c>
      <c r="V616" s="8">
        <f t="shared" si="1200"/>
        <v>5181</v>
      </c>
      <c r="W616" s="8">
        <f t="shared" ref="U616:AJ618" si="1201">W617</f>
        <v>0</v>
      </c>
      <c r="X616" s="8">
        <f t="shared" si="1201"/>
        <v>0</v>
      </c>
      <c r="Y616" s="8">
        <f t="shared" si="1201"/>
        <v>174527</v>
      </c>
      <c r="Z616" s="8">
        <f t="shared" si="1201"/>
        <v>0</v>
      </c>
      <c r="AA616" s="86">
        <f t="shared" si="1201"/>
        <v>0</v>
      </c>
      <c r="AB616" s="86">
        <f t="shared" si="1201"/>
        <v>0</v>
      </c>
      <c r="AC616" s="86">
        <f t="shared" si="1201"/>
        <v>0</v>
      </c>
      <c r="AD616" s="86">
        <f t="shared" si="1201"/>
        <v>0</v>
      </c>
      <c r="AE616" s="86">
        <f t="shared" si="1201"/>
        <v>174527</v>
      </c>
      <c r="AF616" s="86">
        <f t="shared" si="1201"/>
        <v>0</v>
      </c>
      <c r="AG616" s="8">
        <f t="shared" si="1201"/>
        <v>0</v>
      </c>
      <c r="AH616" s="8">
        <f t="shared" si="1201"/>
        <v>0</v>
      </c>
      <c r="AI616" s="8">
        <f t="shared" si="1201"/>
        <v>0</v>
      </c>
      <c r="AJ616" s="8">
        <f t="shared" si="1201"/>
        <v>0</v>
      </c>
      <c r="AK616" s="8">
        <f t="shared" ref="AG616:AL618" si="1202">AK617</f>
        <v>174527</v>
      </c>
      <c r="AL616" s="8">
        <f t="shared" si="1202"/>
        <v>0</v>
      </c>
    </row>
    <row r="617" spans="1:38" ht="17.25" hidden="1" customHeight="1">
      <c r="A617" s="26" t="s">
        <v>11</v>
      </c>
      <c r="B617" s="27">
        <f>B615</f>
        <v>913</v>
      </c>
      <c r="C617" s="27" t="s">
        <v>7</v>
      </c>
      <c r="D617" s="27" t="s">
        <v>80</v>
      </c>
      <c r="E617" s="27" t="s">
        <v>208</v>
      </c>
      <c r="F617" s="27"/>
      <c r="G617" s="8">
        <f t="shared" si="1200"/>
        <v>156724</v>
      </c>
      <c r="H617" s="8">
        <f t="shared" si="1200"/>
        <v>0</v>
      </c>
      <c r="I617" s="8">
        <f t="shared" si="1200"/>
        <v>0</v>
      </c>
      <c r="J617" s="8">
        <f t="shared" si="1200"/>
        <v>12622</v>
      </c>
      <c r="K617" s="8">
        <f t="shared" si="1200"/>
        <v>0</v>
      </c>
      <c r="L617" s="8">
        <f t="shared" si="1200"/>
        <v>0</v>
      </c>
      <c r="M617" s="8">
        <f t="shared" si="1200"/>
        <v>169346</v>
      </c>
      <c r="N617" s="8">
        <f t="shared" si="1200"/>
        <v>0</v>
      </c>
      <c r="O617" s="8">
        <f t="shared" si="1200"/>
        <v>0</v>
      </c>
      <c r="P617" s="8">
        <f t="shared" si="1200"/>
        <v>0</v>
      </c>
      <c r="Q617" s="8">
        <f t="shared" si="1200"/>
        <v>0</v>
      </c>
      <c r="R617" s="8">
        <f t="shared" si="1200"/>
        <v>0</v>
      </c>
      <c r="S617" s="8">
        <f t="shared" si="1200"/>
        <v>169346</v>
      </c>
      <c r="T617" s="8">
        <f t="shared" si="1200"/>
        <v>0</v>
      </c>
      <c r="U617" s="8">
        <f t="shared" si="1201"/>
        <v>0</v>
      </c>
      <c r="V617" s="8">
        <f t="shared" si="1201"/>
        <v>5181</v>
      </c>
      <c r="W617" s="8">
        <f t="shared" si="1201"/>
        <v>0</v>
      </c>
      <c r="X617" s="8">
        <f t="shared" si="1201"/>
        <v>0</v>
      </c>
      <c r="Y617" s="8">
        <f t="shared" si="1201"/>
        <v>174527</v>
      </c>
      <c r="Z617" s="8">
        <f t="shared" si="1201"/>
        <v>0</v>
      </c>
      <c r="AA617" s="86">
        <f t="shared" si="1201"/>
        <v>0</v>
      </c>
      <c r="AB617" s="86">
        <f t="shared" si="1201"/>
        <v>0</v>
      </c>
      <c r="AC617" s="86">
        <f t="shared" si="1201"/>
        <v>0</v>
      </c>
      <c r="AD617" s="86">
        <f t="shared" si="1201"/>
        <v>0</v>
      </c>
      <c r="AE617" s="86">
        <f t="shared" si="1201"/>
        <v>174527</v>
      </c>
      <c r="AF617" s="86">
        <f t="shared" si="1201"/>
        <v>0</v>
      </c>
      <c r="AG617" s="8">
        <f t="shared" si="1202"/>
        <v>0</v>
      </c>
      <c r="AH617" s="8">
        <f t="shared" si="1202"/>
        <v>0</v>
      </c>
      <c r="AI617" s="8">
        <f t="shared" si="1202"/>
        <v>0</v>
      </c>
      <c r="AJ617" s="8">
        <f t="shared" si="1202"/>
        <v>0</v>
      </c>
      <c r="AK617" s="8">
        <f t="shared" si="1202"/>
        <v>174527</v>
      </c>
      <c r="AL617" s="8">
        <f t="shared" si="1202"/>
        <v>0</v>
      </c>
    </row>
    <row r="618" spans="1:38" ht="33.6" hidden="1">
      <c r="A618" s="26" t="s">
        <v>12</v>
      </c>
      <c r="B618" s="27">
        <f>B617</f>
        <v>913</v>
      </c>
      <c r="C618" s="27" t="s">
        <v>7</v>
      </c>
      <c r="D618" s="27" t="s">
        <v>80</v>
      </c>
      <c r="E618" s="27" t="s">
        <v>208</v>
      </c>
      <c r="F618" s="27" t="s">
        <v>13</v>
      </c>
      <c r="G618" s="8">
        <f t="shared" si="1200"/>
        <v>156724</v>
      </c>
      <c r="H618" s="8">
        <f t="shared" si="1200"/>
        <v>0</v>
      </c>
      <c r="I618" s="8">
        <f t="shared" si="1200"/>
        <v>0</v>
      </c>
      <c r="J618" s="8">
        <f t="shared" si="1200"/>
        <v>12622</v>
      </c>
      <c r="K618" s="8">
        <f t="shared" si="1200"/>
        <v>0</v>
      </c>
      <c r="L618" s="8">
        <f t="shared" si="1200"/>
        <v>0</v>
      </c>
      <c r="M618" s="8">
        <f t="shared" si="1200"/>
        <v>169346</v>
      </c>
      <c r="N618" s="8">
        <f t="shared" si="1200"/>
        <v>0</v>
      </c>
      <c r="O618" s="8">
        <f t="shared" si="1200"/>
        <v>0</v>
      </c>
      <c r="P618" s="8">
        <f t="shared" si="1200"/>
        <v>0</v>
      </c>
      <c r="Q618" s="8">
        <f t="shared" si="1200"/>
        <v>0</v>
      </c>
      <c r="R618" s="8">
        <f t="shared" si="1200"/>
        <v>0</v>
      </c>
      <c r="S618" s="8">
        <f t="shared" si="1200"/>
        <v>169346</v>
      </c>
      <c r="T618" s="8">
        <f t="shared" si="1200"/>
        <v>0</v>
      </c>
      <c r="U618" s="8">
        <f t="shared" si="1201"/>
        <v>0</v>
      </c>
      <c r="V618" s="8">
        <f t="shared" si="1201"/>
        <v>5181</v>
      </c>
      <c r="W618" s="8">
        <f t="shared" si="1201"/>
        <v>0</v>
      </c>
      <c r="X618" s="8">
        <f t="shared" si="1201"/>
        <v>0</v>
      </c>
      <c r="Y618" s="8">
        <f t="shared" si="1201"/>
        <v>174527</v>
      </c>
      <c r="Z618" s="8">
        <f t="shared" si="1201"/>
        <v>0</v>
      </c>
      <c r="AA618" s="86">
        <f t="shared" si="1201"/>
        <v>0</v>
      </c>
      <c r="AB618" s="86">
        <f t="shared" si="1201"/>
        <v>0</v>
      </c>
      <c r="AC618" s="86">
        <f t="shared" si="1201"/>
        <v>0</v>
      </c>
      <c r="AD618" s="86">
        <f t="shared" si="1201"/>
        <v>0</v>
      </c>
      <c r="AE618" s="86">
        <f t="shared" si="1201"/>
        <v>174527</v>
      </c>
      <c r="AF618" s="86">
        <f t="shared" si="1201"/>
        <v>0</v>
      </c>
      <c r="AG618" s="8">
        <f t="shared" si="1202"/>
        <v>0</v>
      </c>
      <c r="AH618" s="8">
        <f t="shared" si="1202"/>
        <v>0</v>
      </c>
      <c r="AI618" s="8">
        <f t="shared" si="1202"/>
        <v>0</v>
      </c>
      <c r="AJ618" s="8">
        <f t="shared" si="1202"/>
        <v>0</v>
      </c>
      <c r="AK618" s="8">
        <f t="shared" si="1202"/>
        <v>174527</v>
      </c>
      <c r="AL618" s="8">
        <f t="shared" si="1202"/>
        <v>0</v>
      </c>
    </row>
    <row r="619" spans="1:38" ht="19.5" hidden="1" customHeight="1">
      <c r="A619" s="39" t="s">
        <v>14</v>
      </c>
      <c r="B619" s="27">
        <f>B618</f>
        <v>913</v>
      </c>
      <c r="C619" s="27" t="s">
        <v>7</v>
      </c>
      <c r="D619" s="27" t="s">
        <v>80</v>
      </c>
      <c r="E619" s="27" t="s">
        <v>208</v>
      </c>
      <c r="F619" s="9">
        <v>610</v>
      </c>
      <c r="G619" s="9">
        <f>143974+12750</f>
        <v>156724</v>
      </c>
      <c r="H619" s="9"/>
      <c r="I619" s="9"/>
      <c r="J619" s="9">
        <v>12622</v>
      </c>
      <c r="K619" s="9"/>
      <c r="L619" s="9"/>
      <c r="M619" s="9">
        <f t="shared" ref="M619" si="1203">G619+I619+J619+K619+L619</f>
        <v>169346</v>
      </c>
      <c r="N619" s="9">
        <f t="shared" ref="N619" si="1204">H619+L619</f>
        <v>0</v>
      </c>
      <c r="O619" s="9"/>
      <c r="P619" s="9"/>
      <c r="Q619" s="9"/>
      <c r="R619" s="9"/>
      <c r="S619" s="9">
        <f t="shared" ref="S619" si="1205">M619+O619+P619+Q619+R619</f>
        <v>169346</v>
      </c>
      <c r="T619" s="9">
        <f t="shared" ref="T619" si="1206">N619+R619</f>
        <v>0</v>
      </c>
      <c r="U619" s="9"/>
      <c r="V619" s="9">
        <v>5181</v>
      </c>
      <c r="W619" s="9"/>
      <c r="X619" s="9"/>
      <c r="Y619" s="9">
        <f t="shared" ref="Y619" si="1207">S619+U619+V619+W619+X619</f>
        <v>174527</v>
      </c>
      <c r="Z619" s="9">
        <f t="shared" ref="Z619" si="1208">T619+X619</f>
        <v>0</v>
      </c>
      <c r="AA619" s="87"/>
      <c r="AB619" s="87"/>
      <c r="AC619" s="87"/>
      <c r="AD619" s="87"/>
      <c r="AE619" s="87">
        <f t="shared" ref="AE619" si="1209">Y619+AA619+AB619+AC619+AD619</f>
        <v>174527</v>
      </c>
      <c r="AF619" s="87">
        <f t="shared" ref="AF619" si="1210">Z619+AD619</f>
        <v>0</v>
      </c>
      <c r="AG619" s="9"/>
      <c r="AH619" s="9"/>
      <c r="AI619" s="9"/>
      <c r="AJ619" s="9"/>
      <c r="AK619" s="9">
        <f t="shared" ref="AK619" si="1211">AE619+AG619+AH619+AI619+AJ619</f>
        <v>174527</v>
      </c>
      <c r="AL619" s="9">
        <f t="shared" ref="AL619" si="1212">AF619+AJ619</f>
        <v>0</v>
      </c>
    </row>
    <row r="620" spans="1:38" ht="20.25" hidden="1" customHeight="1">
      <c r="A620" s="26" t="s">
        <v>15</v>
      </c>
      <c r="B620" s="27">
        <v>913</v>
      </c>
      <c r="C620" s="27" t="s">
        <v>7</v>
      </c>
      <c r="D620" s="27" t="s">
        <v>80</v>
      </c>
      <c r="E620" s="27" t="s">
        <v>187</v>
      </c>
      <c r="F620" s="27"/>
      <c r="G620" s="8">
        <f t="shared" ref="G620:V622" si="1213">G621</f>
        <v>2350</v>
      </c>
      <c r="H620" s="8">
        <f t="shared" si="1213"/>
        <v>0</v>
      </c>
      <c r="I620" s="8">
        <f t="shared" si="1213"/>
        <v>0</v>
      </c>
      <c r="J620" s="8">
        <f t="shared" si="1213"/>
        <v>0</v>
      </c>
      <c r="K620" s="8">
        <f t="shared" si="1213"/>
        <v>0</v>
      </c>
      <c r="L620" s="8">
        <f t="shared" si="1213"/>
        <v>0</v>
      </c>
      <c r="M620" s="8">
        <f t="shared" si="1213"/>
        <v>2350</v>
      </c>
      <c r="N620" s="8">
        <f t="shared" si="1213"/>
        <v>0</v>
      </c>
      <c r="O620" s="8">
        <f t="shared" si="1213"/>
        <v>0</v>
      </c>
      <c r="P620" s="8">
        <f t="shared" si="1213"/>
        <v>0</v>
      </c>
      <c r="Q620" s="8">
        <f t="shared" si="1213"/>
        <v>0</v>
      </c>
      <c r="R620" s="8">
        <f t="shared" si="1213"/>
        <v>0</v>
      </c>
      <c r="S620" s="8">
        <f t="shared" si="1213"/>
        <v>2350</v>
      </c>
      <c r="T620" s="8">
        <f t="shared" si="1213"/>
        <v>0</v>
      </c>
      <c r="U620" s="8">
        <f t="shared" si="1213"/>
        <v>0</v>
      </c>
      <c r="V620" s="8">
        <f t="shared" si="1213"/>
        <v>0</v>
      </c>
      <c r="W620" s="8">
        <f t="shared" ref="U620:AJ622" si="1214">W621</f>
        <v>0</v>
      </c>
      <c r="X620" s="8">
        <f t="shared" si="1214"/>
        <v>0</v>
      </c>
      <c r="Y620" s="8">
        <f t="shared" si="1214"/>
        <v>2350</v>
      </c>
      <c r="Z620" s="8">
        <f t="shared" si="1214"/>
        <v>0</v>
      </c>
      <c r="AA620" s="86">
        <f t="shared" si="1214"/>
        <v>-174</v>
      </c>
      <c r="AB620" s="86">
        <f t="shared" si="1214"/>
        <v>0</v>
      </c>
      <c r="AC620" s="86">
        <f t="shared" si="1214"/>
        <v>0</v>
      </c>
      <c r="AD620" s="86">
        <f t="shared" si="1214"/>
        <v>0</v>
      </c>
      <c r="AE620" s="86">
        <f t="shared" si="1214"/>
        <v>2176</v>
      </c>
      <c r="AF620" s="86">
        <f t="shared" si="1214"/>
        <v>0</v>
      </c>
      <c r="AG620" s="8">
        <f t="shared" si="1214"/>
        <v>0</v>
      </c>
      <c r="AH620" s="8">
        <f t="shared" si="1214"/>
        <v>0</v>
      </c>
      <c r="AI620" s="8">
        <f t="shared" si="1214"/>
        <v>0</v>
      </c>
      <c r="AJ620" s="8">
        <f t="shared" si="1214"/>
        <v>0</v>
      </c>
      <c r="AK620" s="8">
        <f t="shared" ref="AG620:AL622" si="1215">AK621</f>
        <v>2176</v>
      </c>
      <c r="AL620" s="8">
        <f t="shared" si="1215"/>
        <v>0</v>
      </c>
    </row>
    <row r="621" spans="1:38" ht="19.5" hidden="1" customHeight="1">
      <c r="A621" s="26" t="s">
        <v>16</v>
      </c>
      <c r="B621" s="27">
        <v>913</v>
      </c>
      <c r="C621" s="27" t="s">
        <v>7</v>
      </c>
      <c r="D621" s="27" t="s">
        <v>80</v>
      </c>
      <c r="E621" s="27" t="s">
        <v>211</v>
      </c>
      <c r="F621" s="27"/>
      <c r="G621" s="8">
        <f t="shared" si="1213"/>
        <v>2350</v>
      </c>
      <c r="H621" s="8">
        <f t="shared" si="1213"/>
        <v>0</v>
      </c>
      <c r="I621" s="8">
        <f t="shared" si="1213"/>
        <v>0</v>
      </c>
      <c r="J621" s="8">
        <f t="shared" si="1213"/>
        <v>0</v>
      </c>
      <c r="K621" s="8">
        <f t="shared" si="1213"/>
        <v>0</v>
      </c>
      <c r="L621" s="8">
        <f t="shared" si="1213"/>
        <v>0</v>
      </c>
      <c r="M621" s="8">
        <f t="shared" si="1213"/>
        <v>2350</v>
      </c>
      <c r="N621" s="8">
        <f t="shared" si="1213"/>
        <v>0</v>
      </c>
      <c r="O621" s="8">
        <f t="shared" si="1213"/>
        <v>0</v>
      </c>
      <c r="P621" s="8">
        <f t="shared" si="1213"/>
        <v>0</v>
      </c>
      <c r="Q621" s="8">
        <f t="shared" si="1213"/>
        <v>0</v>
      </c>
      <c r="R621" s="8">
        <f t="shared" si="1213"/>
        <v>0</v>
      </c>
      <c r="S621" s="8">
        <f t="shared" si="1213"/>
        <v>2350</v>
      </c>
      <c r="T621" s="8">
        <f t="shared" si="1213"/>
        <v>0</v>
      </c>
      <c r="U621" s="8">
        <f t="shared" si="1214"/>
        <v>0</v>
      </c>
      <c r="V621" s="8">
        <f t="shared" si="1214"/>
        <v>0</v>
      </c>
      <c r="W621" s="8">
        <f t="shared" si="1214"/>
        <v>0</v>
      </c>
      <c r="X621" s="8">
        <f t="shared" si="1214"/>
        <v>0</v>
      </c>
      <c r="Y621" s="8">
        <f t="shared" si="1214"/>
        <v>2350</v>
      </c>
      <c r="Z621" s="8">
        <f t="shared" si="1214"/>
        <v>0</v>
      </c>
      <c r="AA621" s="86">
        <f t="shared" si="1214"/>
        <v>-174</v>
      </c>
      <c r="AB621" s="86">
        <f t="shared" si="1214"/>
        <v>0</v>
      </c>
      <c r="AC621" s="86">
        <f t="shared" si="1214"/>
        <v>0</v>
      </c>
      <c r="AD621" s="86">
        <f t="shared" si="1214"/>
        <v>0</v>
      </c>
      <c r="AE621" s="86">
        <f t="shared" si="1214"/>
        <v>2176</v>
      </c>
      <c r="AF621" s="86">
        <f t="shared" si="1214"/>
        <v>0</v>
      </c>
      <c r="AG621" s="8">
        <f t="shared" si="1215"/>
        <v>0</v>
      </c>
      <c r="AH621" s="8">
        <f t="shared" si="1215"/>
        <v>0</v>
      </c>
      <c r="AI621" s="8">
        <f t="shared" si="1215"/>
        <v>0</v>
      </c>
      <c r="AJ621" s="8">
        <f t="shared" si="1215"/>
        <v>0</v>
      </c>
      <c r="AK621" s="8">
        <f t="shared" si="1215"/>
        <v>2176</v>
      </c>
      <c r="AL621" s="8">
        <f t="shared" si="1215"/>
        <v>0</v>
      </c>
    </row>
    <row r="622" spans="1:38" ht="33.6" hidden="1">
      <c r="A622" s="26" t="s">
        <v>12</v>
      </c>
      <c r="B622" s="27">
        <v>913</v>
      </c>
      <c r="C622" s="27" t="s">
        <v>7</v>
      </c>
      <c r="D622" s="27" t="s">
        <v>80</v>
      </c>
      <c r="E622" s="27" t="s">
        <v>211</v>
      </c>
      <c r="F622" s="27" t="s">
        <v>13</v>
      </c>
      <c r="G622" s="8">
        <f t="shared" si="1213"/>
        <v>2350</v>
      </c>
      <c r="H622" s="8">
        <f t="shared" si="1213"/>
        <v>0</v>
      </c>
      <c r="I622" s="8">
        <f t="shared" si="1213"/>
        <v>0</v>
      </c>
      <c r="J622" s="8">
        <f t="shared" si="1213"/>
        <v>0</v>
      </c>
      <c r="K622" s="8">
        <f t="shared" si="1213"/>
        <v>0</v>
      </c>
      <c r="L622" s="8">
        <f t="shared" si="1213"/>
        <v>0</v>
      </c>
      <c r="M622" s="8">
        <f t="shared" si="1213"/>
        <v>2350</v>
      </c>
      <c r="N622" s="8">
        <f t="shared" si="1213"/>
        <v>0</v>
      </c>
      <c r="O622" s="8">
        <f t="shared" si="1213"/>
        <v>0</v>
      </c>
      <c r="P622" s="8">
        <f t="shared" si="1213"/>
        <v>0</v>
      </c>
      <c r="Q622" s="8">
        <f t="shared" si="1213"/>
        <v>0</v>
      </c>
      <c r="R622" s="8">
        <f t="shared" si="1213"/>
        <v>0</v>
      </c>
      <c r="S622" s="8">
        <f t="shared" si="1213"/>
        <v>2350</v>
      </c>
      <c r="T622" s="8">
        <f t="shared" si="1213"/>
        <v>0</v>
      </c>
      <c r="U622" s="8">
        <f t="shared" si="1214"/>
        <v>0</v>
      </c>
      <c r="V622" s="8">
        <f t="shared" si="1214"/>
        <v>0</v>
      </c>
      <c r="W622" s="8">
        <f t="shared" si="1214"/>
        <v>0</v>
      </c>
      <c r="X622" s="8">
        <f t="shared" si="1214"/>
        <v>0</v>
      </c>
      <c r="Y622" s="8">
        <f t="shared" si="1214"/>
        <v>2350</v>
      </c>
      <c r="Z622" s="8">
        <f t="shared" si="1214"/>
        <v>0</v>
      </c>
      <c r="AA622" s="86">
        <f t="shared" si="1214"/>
        <v>-174</v>
      </c>
      <c r="AB622" s="86">
        <f t="shared" si="1214"/>
        <v>0</v>
      </c>
      <c r="AC622" s="86">
        <f t="shared" si="1214"/>
        <v>0</v>
      </c>
      <c r="AD622" s="86">
        <f t="shared" si="1214"/>
        <v>0</v>
      </c>
      <c r="AE622" s="86">
        <f t="shared" si="1214"/>
        <v>2176</v>
      </c>
      <c r="AF622" s="86">
        <f t="shared" si="1214"/>
        <v>0</v>
      </c>
      <c r="AG622" s="8">
        <f t="shared" si="1215"/>
        <v>0</v>
      </c>
      <c r="AH622" s="8">
        <f t="shared" si="1215"/>
        <v>0</v>
      </c>
      <c r="AI622" s="8">
        <f t="shared" si="1215"/>
        <v>0</v>
      </c>
      <c r="AJ622" s="8">
        <f t="shared" si="1215"/>
        <v>0</v>
      </c>
      <c r="AK622" s="8">
        <f t="shared" si="1215"/>
        <v>2176</v>
      </c>
      <c r="AL622" s="8">
        <f t="shared" si="1215"/>
        <v>0</v>
      </c>
    </row>
    <row r="623" spans="1:38" ht="18.75" hidden="1" customHeight="1">
      <c r="A623" s="39" t="s">
        <v>14</v>
      </c>
      <c r="B623" s="27">
        <v>913</v>
      </c>
      <c r="C623" s="27" t="s">
        <v>7</v>
      </c>
      <c r="D623" s="27" t="s">
        <v>80</v>
      </c>
      <c r="E623" s="27" t="s">
        <v>211</v>
      </c>
      <c r="F623" s="9">
        <v>610</v>
      </c>
      <c r="G623" s="9">
        <v>2350</v>
      </c>
      <c r="H623" s="9"/>
      <c r="I623" s="9"/>
      <c r="J623" s="9"/>
      <c r="K623" s="9"/>
      <c r="L623" s="9"/>
      <c r="M623" s="9">
        <f t="shared" ref="M623" si="1216">G623+I623+J623+K623+L623</f>
        <v>2350</v>
      </c>
      <c r="N623" s="9">
        <f t="shared" ref="N623" si="1217">H623+L623</f>
        <v>0</v>
      </c>
      <c r="O623" s="9"/>
      <c r="P623" s="9"/>
      <c r="Q623" s="9"/>
      <c r="R623" s="9"/>
      <c r="S623" s="9">
        <f t="shared" ref="S623" si="1218">M623+O623+P623+Q623+R623</f>
        <v>2350</v>
      </c>
      <c r="T623" s="9">
        <f t="shared" ref="T623" si="1219">N623+R623</f>
        <v>0</v>
      </c>
      <c r="U623" s="9"/>
      <c r="V623" s="9"/>
      <c r="W623" s="9"/>
      <c r="X623" s="9"/>
      <c r="Y623" s="9">
        <f t="shared" ref="Y623" si="1220">S623+U623+V623+W623+X623</f>
        <v>2350</v>
      </c>
      <c r="Z623" s="9">
        <f t="shared" ref="Z623" si="1221">T623+X623</f>
        <v>0</v>
      </c>
      <c r="AA623" s="87">
        <f>-89-85</f>
        <v>-174</v>
      </c>
      <c r="AB623" s="87"/>
      <c r="AC623" s="87"/>
      <c r="AD623" s="87"/>
      <c r="AE623" s="87">
        <f t="shared" ref="AE623" si="1222">Y623+AA623+AB623+AC623+AD623</f>
        <v>2176</v>
      </c>
      <c r="AF623" s="87">
        <f t="shared" ref="AF623" si="1223">Z623+AD623</f>
        <v>0</v>
      </c>
      <c r="AG623" s="9"/>
      <c r="AH623" s="9"/>
      <c r="AI623" s="9"/>
      <c r="AJ623" s="9"/>
      <c r="AK623" s="9">
        <f t="shared" ref="AK623" si="1224">AE623+AG623+AH623+AI623+AJ623</f>
        <v>2176</v>
      </c>
      <c r="AL623" s="9">
        <f t="shared" ref="AL623" si="1225">AF623+AJ623</f>
        <v>0</v>
      </c>
    </row>
    <row r="624" spans="1:38" ht="33.6" hidden="1">
      <c r="A624" s="26" t="s">
        <v>401</v>
      </c>
      <c r="B624" s="27">
        <v>913</v>
      </c>
      <c r="C624" s="27" t="s">
        <v>7</v>
      </c>
      <c r="D624" s="27" t="s">
        <v>80</v>
      </c>
      <c r="E624" s="27" t="s">
        <v>405</v>
      </c>
      <c r="F624" s="27"/>
      <c r="G624" s="8">
        <f t="shared" ref="G624:V626" si="1226">G625</f>
        <v>123199</v>
      </c>
      <c r="H624" s="8">
        <f t="shared" si="1226"/>
        <v>123199</v>
      </c>
      <c r="I624" s="8">
        <f t="shared" si="1226"/>
        <v>0</v>
      </c>
      <c r="J624" s="8">
        <f t="shared" si="1226"/>
        <v>0</v>
      </c>
      <c r="K624" s="8">
        <f t="shared" si="1226"/>
        <v>0</v>
      </c>
      <c r="L624" s="8">
        <f t="shared" si="1226"/>
        <v>0</v>
      </c>
      <c r="M624" s="8">
        <f t="shared" si="1226"/>
        <v>123199</v>
      </c>
      <c r="N624" s="8">
        <f t="shared" si="1226"/>
        <v>123199</v>
      </c>
      <c r="O624" s="8">
        <f t="shared" si="1226"/>
        <v>0</v>
      </c>
      <c r="P624" s="8">
        <f t="shared" si="1226"/>
        <v>0</v>
      </c>
      <c r="Q624" s="8">
        <f t="shared" si="1226"/>
        <v>0</v>
      </c>
      <c r="R624" s="8">
        <f t="shared" si="1226"/>
        <v>-123199</v>
      </c>
      <c r="S624" s="8">
        <f t="shared" si="1226"/>
        <v>0</v>
      </c>
      <c r="T624" s="8">
        <f t="shared" si="1226"/>
        <v>0</v>
      </c>
      <c r="U624" s="8">
        <f t="shared" si="1226"/>
        <v>0</v>
      </c>
      <c r="V624" s="8">
        <f t="shared" si="1226"/>
        <v>0</v>
      </c>
      <c r="W624" s="8">
        <f t="shared" ref="U624:AJ626" si="1227">W625</f>
        <v>0</v>
      </c>
      <c r="X624" s="8">
        <f t="shared" si="1227"/>
        <v>0</v>
      </c>
      <c r="Y624" s="8">
        <f t="shared" si="1227"/>
        <v>0</v>
      </c>
      <c r="Z624" s="8">
        <f t="shared" si="1227"/>
        <v>0</v>
      </c>
      <c r="AA624" s="86">
        <f t="shared" si="1227"/>
        <v>0</v>
      </c>
      <c r="AB624" s="86">
        <f t="shared" si="1227"/>
        <v>0</v>
      </c>
      <c r="AC624" s="86">
        <f t="shared" si="1227"/>
        <v>0</v>
      </c>
      <c r="AD624" s="86">
        <f t="shared" si="1227"/>
        <v>0</v>
      </c>
      <c r="AE624" s="86">
        <f t="shared" si="1227"/>
        <v>0</v>
      </c>
      <c r="AF624" s="86">
        <f t="shared" si="1227"/>
        <v>0</v>
      </c>
      <c r="AG624" s="8">
        <f t="shared" si="1227"/>
        <v>0</v>
      </c>
      <c r="AH624" s="8">
        <f t="shared" si="1227"/>
        <v>0</v>
      </c>
      <c r="AI624" s="8">
        <f t="shared" si="1227"/>
        <v>0</v>
      </c>
      <c r="AJ624" s="8">
        <f t="shared" si="1227"/>
        <v>0</v>
      </c>
      <c r="AK624" s="8">
        <f t="shared" ref="AG624:AL626" si="1228">AK625</f>
        <v>0</v>
      </c>
      <c r="AL624" s="8">
        <f t="shared" si="1228"/>
        <v>0</v>
      </c>
    </row>
    <row r="625" spans="1:38" ht="33.6" hidden="1">
      <c r="A625" s="39" t="s">
        <v>402</v>
      </c>
      <c r="B625" s="27">
        <v>913</v>
      </c>
      <c r="C625" s="27" t="s">
        <v>7</v>
      </c>
      <c r="D625" s="27" t="s">
        <v>80</v>
      </c>
      <c r="E625" s="27" t="s">
        <v>423</v>
      </c>
      <c r="F625" s="27"/>
      <c r="G625" s="8">
        <f t="shared" si="1226"/>
        <v>123199</v>
      </c>
      <c r="H625" s="8">
        <f t="shared" si="1226"/>
        <v>123199</v>
      </c>
      <c r="I625" s="8">
        <f t="shared" si="1226"/>
        <v>0</v>
      </c>
      <c r="J625" s="8">
        <f t="shared" si="1226"/>
        <v>0</v>
      </c>
      <c r="K625" s="8">
        <f t="shared" si="1226"/>
        <v>0</v>
      </c>
      <c r="L625" s="8">
        <f t="shared" si="1226"/>
        <v>0</v>
      </c>
      <c r="M625" s="8">
        <f t="shared" si="1226"/>
        <v>123199</v>
      </c>
      <c r="N625" s="8">
        <f t="shared" si="1226"/>
        <v>123199</v>
      </c>
      <c r="O625" s="8">
        <f t="shared" si="1226"/>
        <v>0</v>
      </c>
      <c r="P625" s="8">
        <f t="shared" si="1226"/>
        <v>0</v>
      </c>
      <c r="Q625" s="8">
        <f t="shared" si="1226"/>
        <v>0</v>
      </c>
      <c r="R625" s="8">
        <f t="shared" si="1226"/>
        <v>-123199</v>
      </c>
      <c r="S625" s="8">
        <f t="shared" si="1226"/>
        <v>0</v>
      </c>
      <c r="T625" s="8">
        <f t="shared" si="1226"/>
        <v>0</v>
      </c>
      <c r="U625" s="8">
        <f t="shared" si="1227"/>
        <v>0</v>
      </c>
      <c r="V625" s="8">
        <f t="shared" si="1227"/>
        <v>0</v>
      </c>
      <c r="W625" s="8">
        <f t="shared" si="1227"/>
        <v>0</v>
      </c>
      <c r="X625" s="8">
        <f t="shared" si="1227"/>
        <v>0</v>
      </c>
      <c r="Y625" s="8">
        <f t="shared" si="1227"/>
        <v>0</v>
      </c>
      <c r="Z625" s="8">
        <f t="shared" si="1227"/>
        <v>0</v>
      </c>
      <c r="AA625" s="86">
        <f t="shared" si="1227"/>
        <v>0</v>
      </c>
      <c r="AB625" s="86">
        <f t="shared" si="1227"/>
        <v>0</v>
      </c>
      <c r="AC625" s="86">
        <f t="shared" si="1227"/>
        <v>0</v>
      </c>
      <c r="AD625" s="86">
        <f t="shared" si="1227"/>
        <v>0</v>
      </c>
      <c r="AE625" s="86">
        <f t="shared" si="1227"/>
        <v>0</v>
      </c>
      <c r="AF625" s="86">
        <f t="shared" si="1227"/>
        <v>0</v>
      </c>
      <c r="AG625" s="8">
        <f t="shared" si="1228"/>
        <v>0</v>
      </c>
      <c r="AH625" s="8">
        <f t="shared" si="1228"/>
        <v>0</v>
      </c>
      <c r="AI625" s="8">
        <f t="shared" si="1228"/>
        <v>0</v>
      </c>
      <c r="AJ625" s="8">
        <f t="shared" si="1228"/>
        <v>0</v>
      </c>
      <c r="AK625" s="8">
        <f t="shared" si="1228"/>
        <v>0</v>
      </c>
      <c r="AL625" s="8">
        <f t="shared" si="1228"/>
        <v>0</v>
      </c>
    </row>
    <row r="626" spans="1:38" ht="33.6" hidden="1">
      <c r="A626" s="26" t="s">
        <v>12</v>
      </c>
      <c r="B626" s="27">
        <v>913</v>
      </c>
      <c r="C626" s="27" t="s">
        <v>7</v>
      </c>
      <c r="D626" s="27" t="s">
        <v>80</v>
      </c>
      <c r="E626" s="27" t="s">
        <v>423</v>
      </c>
      <c r="F626" s="27" t="s">
        <v>13</v>
      </c>
      <c r="G626" s="8">
        <f t="shared" si="1226"/>
        <v>123199</v>
      </c>
      <c r="H626" s="8">
        <f t="shared" si="1226"/>
        <v>123199</v>
      </c>
      <c r="I626" s="8">
        <f t="shared" si="1226"/>
        <v>0</v>
      </c>
      <c r="J626" s="8">
        <f t="shared" si="1226"/>
        <v>0</v>
      </c>
      <c r="K626" s="8">
        <f t="shared" si="1226"/>
        <v>0</v>
      </c>
      <c r="L626" s="8">
        <f t="shared" si="1226"/>
        <v>0</v>
      </c>
      <c r="M626" s="8">
        <f t="shared" si="1226"/>
        <v>123199</v>
      </c>
      <c r="N626" s="8">
        <f t="shared" si="1226"/>
        <v>123199</v>
      </c>
      <c r="O626" s="8">
        <f t="shared" si="1226"/>
        <v>0</v>
      </c>
      <c r="P626" s="8">
        <f t="shared" si="1226"/>
        <v>0</v>
      </c>
      <c r="Q626" s="8">
        <f t="shared" si="1226"/>
        <v>0</v>
      </c>
      <c r="R626" s="8">
        <f t="shared" si="1226"/>
        <v>-123199</v>
      </c>
      <c r="S626" s="8">
        <f t="shared" si="1226"/>
        <v>0</v>
      </c>
      <c r="T626" s="8">
        <f t="shared" si="1226"/>
        <v>0</v>
      </c>
      <c r="U626" s="8">
        <f t="shared" si="1227"/>
        <v>0</v>
      </c>
      <c r="V626" s="8">
        <f t="shared" si="1227"/>
        <v>0</v>
      </c>
      <c r="W626" s="8">
        <f t="shared" si="1227"/>
        <v>0</v>
      </c>
      <c r="X626" s="8">
        <f t="shared" si="1227"/>
        <v>0</v>
      </c>
      <c r="Y626" s="8">
        <f t="shared" si="1227"/>
        <v>0</v>
      </c>
      <c r="Z626" s="8">
        <f t="shared" si="1227"/>
        <v>0</v>
      </c>
      <c r="AA626" s="86">
        <f t="shared" si="1227"/>
        <v>0</v>
      </c>
      <c r="AB626" s="86">
        <f t="shared" si="1227"/>
        <v>0</v>
      </c>
      <c r="AC626" s="86">
        <f t="shared" si="1227"/>
        <v>0</v>
      </c>
      <c r="AD626" s="86">
        <f t="shared" si="1227"/>
        <v>0</v>
      </c>
      <c r="AE626" s="86">
        <f t="shared" si="1227"/>
        <v>0</v>
      </c>
      <c r="AF626" s="86">
        <f t="shared" si="1227"/>
        <v>0</v>
      </c>
      <c r="AG626" s="8">
        <f t="shared" si="1228"/>
        <v>0</v>
      </c>
      <c r="AH626" s="8">
        <f t="shared" si="1228"/>
        <v>0</v>
      </c>
      <c r="AI626" s="8">
        <f t="shared" si="1228"/>
        <v>0</v>
      </c>
      <c r="AJ626" s="8">
        <f t="shared" si="1228"/>
        <v>0</v>
      </c>
      <c r="AK626" s="8">
        <f t="shared" si="1228"/>
        <v>0</v>
      </c>
      <c r="AL626" s="8">
        <f t="shared" si="1228"/>
        <v>0</v>
      </c>
    </row>
    <row r="627" spans="1:38" ht="17.25" hidden="1" customHeight="1">
      <c r="A627" s="39" t="s">
        <v>14</v>
      </c>
      <c r="B627" s="27">
        <v>913</v>
      </c>
      <c r="C627" s="27" t="s">
        <v>7</v>
      </c>
      <c r="D627" s="27" t="s">
        <v>80</v>
      </c>
      <c r="E627" s="27" t="s">
        <v>423</v>
      </c>
      <c r="F627" s="27" t="s">
        <v>35</v>
      </c>
      <c r="G627" s="9">
        <v>123199</v>
      </c>
      <c r="H627" s="9">
        <v>123199</v>
      </c>
      <c r="I627" s="9"/>
      <c r="J627" s="9"/>
      <c r="K627" s="9"/>
      <c r="L627" s="9"/>
      <c r="M627" s="9">
        <f t="shared" ref="M627" si="1229">G627+I627+J627+K627+L627</f>
        <v>123199</v>
      </c>
      <c r="N627" s="9">
        <f t="shared" ref="N627" si="1230">H627+L627</f>
        <v>123199</v>
      </c>
      <c r="O627" s="9"/>
      <c r="P627" s="9"/>
      <c r="Q627" s="9"/>
      <c r="R627" s="9">
        <v>-123199</v>
      </c>
      <c r="S627" s="9">
        <f t="shared" ref="S627" si="1231">M627+O627+P627+Q627+R627</f>
        <v>0</v>
      </c>
      <c r="T627" s="9">
        <f t="shared" ref="T627" si="1232">N627+R627</f>
        <v>0</v>
      </c>
      <c r="U627" s="9"/>
      <c r="V627" s="9"/>
      <c r="W627" s="9"/>
      <c r="X627" s="9"/>
      <c r="Y627" s="9">
        <f t="shared" ref="Y627" si="1233">S627+U627+V627+W627+X627</f>
        <v>0</v>
      </c>
      <c r="Z627" s="9">
        <f t="shared" ref="Z627" si="1234">T627+X627</f>
        <v>0</v>
      </c>
      <c r="AA627" s="87"/>
      <c r="AB627" s="87"/>
      <c r="AC627" s="87"/>
      <c r="AD627" s="87"/>
      <c r="AE627" s="87">
        <f t="shared" ref="AE627" si="1235">Y627+AA627+AB627+AC627+AD627</f>
        <v>0</v>
      </c>
      <c r="AF627" s="87">
        <f t="shared" ref="AF627" si="1236">Z627+AD627</f>
        <v>0</v>
      </c>
      <c r="AG627" s="9"/>
      <c r="AH627" s="9"/>
      <c r="AI627" s="9"/>
      <c r="AJ627" s="9"/>
      <c r="AK627" s="9">
        <f t="shared" ref="AK627" si="1237">AE627+AG627+AH627+AI627+AJ627</f>
        <v>0</v>
      </c>
      <c r="AL627" s="9">
        <f t="shared" ref="AL627" si="1238">AF627+AJ627</f>
        <v>0</v>
      </c>
    </row>
    <row r="628" spans="1:38" ht="17.25" hidden="1" customHeight="1">
      <c r="A628" s="39" t="s">
        <v>602</v>
      </c>
      <c r="B628" s="43">
        <v>913</v>
      </c>
      <c r="C628" s="27" t="s">
        <v>7</v>
      </c>
      <c r="D628" s="27" t="s">
        <v>80</v>
      </c>
      <c r="E628" s="27" t="s">
        <v>637</v>
      </c>
      <c r="F628" s="27"/>
      <c r="G628" s="9"/>
      <c r="H628" s="9"/>
      <c r="I628" s="9"/>
      <c r="J628" s="9"/>
      <c r="K628" s="9"/>
      <c r="L628" s="9"/>
      <c r="M628" s="9"/>
      <c r="N628" s="9"/>
      <c r="O628" s="9">
        <f>O629</f>
        <v>0</v>
      </c>
      <c r="P628" s="9">
        <f t="shared" ref="P628:AF630" si="1239">P629</f>
        <v>0</v>
      </c>
      <c r="Q628" s="9">
        <f t="shared" si="1239"/>
        <v>0</v>
      </c>
      <c r="R628" s="9">
        <f t="shared" si="1239"/>
        <v>14223</v>
      </c>
      <c r="S628" s="9">
        <f t="shared" si="1239"/>
        <v>14223</v>
      </c>
      <c r="T628" s="9">
        <f t="shared" si="1239"/>
        <v>14223</v>
      </c>
      <c r="U628" s="9">
        <f>U629</f>
        <v>0</v>
      </c>
      <c r="V628" s="9">
        <f t="shared" si="1239"/>
        <v>0</v>
      </c>
      <c r="W628" s="9">
        <f t="shared" si="1239"/>
        <v>0</v>
      </c>
      <c r="X628" s="9">
        <f t="shared" si="1239"/>
        <v>0</v>
      </c>
      <c r="Y628" s="9">
        <f t="shared" si="1239"/>
        <v>14223</v>
      </c>
      <c r="Z628" s="9">
        <f t="shared" si="1239"/>
        <v>14223</v>
      </c>
      <c r="AA628" s="87">
        <f>AA629+AA632</f>
        <v>0</v>
      </c>
      <c r="AB628" s="87">
        <f t="shared" ref="AB628:AF628" si="1240">AB629+AB632</f>
        <v>0</v>
      </c>
      <c r="AC628" s="87">
        <f t="shared" si="1240"/>
        <v>0</v>
      </c>
      <c r="AD628" s="87">
        <f t="shared" si="1240"/>
        <v>55372</v>
      </c>
      <c r="AE628" s="87">
        <f t="shared" si="1240"/>
        <v>69595</v>
      </c>
      <c r="AF628" s="87">
        <f t="shared" si="1240"/>
        <v>69595</v>
      </c>
      <c r="AG628" s="9">
        <f>AG629+AG632</f>
        <v>0</v>
      </c>
      <c r="AH628" s="9">
        <f t="shared" ref="AH628:AL628" si="1241">AH629+AH632</f>
        <v>0</v>
      </c>
      <c r="AI628" s="9">
        <f t="shared" si="1241"/>
        <v>0</v>
      </c>
      <c r="AJ628" s="9">
        <f t="shared" si="1241"/>
        <v>0</v>
      </c>
      <c r="AK628" s="9">
        <f t="shared" si="1241"/>
        <v>69595</v>
      </c>
      <c r="AL628" s="9">
        <f t="shared" si="1241"/>
        <v>69595</v>
      </c>
    </row>
    <row r="629" spans="1:38" ht="54.75" hidden="1" customHeight="1">
      <c r="A629" s="39" t="s">
        <v>646</v>
      </c>
      <c r="B629" s="43">
        <v>913</v>
      </c>
      <c r="C629" s="27" t="s">
        <v>7</v>
      </c>
      <c r="D629" s="27" t="s">
        <v>80</v>
      </c>
      <c r="E629" s="27" t="s">
        <v>647</v>
      </c>
      <c r="F629" s="27"/>
      <c r="G629" s="9"/>
      <c r="H629" s="9"/>
      <c r="I629" s="9"/>
      <c r="J629" s="9"/>
      <c r="K629" s="9"/>
      <c r="L629" s="9"/>
      <c r="M629" s="9"/>
      <c r="N629" s="9"/>
      <c r="O629" s="9">
        <f>O630</f>
        <v>0</v>
      </c>
      <c r="P629" s="9">
        <f t="shared" ref="P629:AE630" si="1242">P630</f>
        <v>0</v>
      </c>
      <c r="Q629" s="9">
        <f t="shared" si="1242"/>
        <v>0</v>
      </c>
      <c r="R629" s="9">
        <f t="shared" si="1242"/>
        <v>14223</v>
      </c>
      <c r="S629" s="9">
        <f t="shared" si="1242"/>
        <v>14223</v>
      </c>
      <c r="T629" s="9">
        <f t="shared" si="1242"/>
        <v>14223</v>
      </c>
      <c r="U629" s="9">
        <f>U630</f>
        <v>0</v>
      </c>
      <c r="V629" s="9">
        <f t="shared" si="1242"/>
        <v>0</v>
      </c>
      <c r="W629" s="9">
        <f t="shared" si="1242"/>
        <v>0</v>
      </c>
      <c r="X629" s="9">
        <f t="shared" si="1242"/>
        <v>0</v>
      </c>
      <c r="Y629" s="9">
        <f t="shared" si="1242"/>
        <v>14223</v>
      </c>
      <c r="Z629" s="9">
        <f t="shared" si="1242"/>
        <v>14223</v>
      </c>
      <c r="AA629" s="87">
        <f>AA630</f>
        <v>0</v>
      </c>
      <c r="AB629" s="87">
        <f t="shared" si="1242"/>
        <v>0</v>
      </c>
      <c r="AC629" s="87">
        <f t="shared" si="1242"/>
        <v>0</v>
      </c>
      <c r="AD629" s="87">
        <f t="shared" si="1242"/>
        <v>52130</v>
      </c>
      <c r="AE629" s="87">
        <f t="shared" si="1242"/>
        <v>66353</v>
      </c>
      <c r="AF629" s="87">
        <f t="shared" si="1239"/>
        <v>66353</v>
      </c>
      <c r="AG629" s="9">
        <f>AG630</f>
        <v>0</v>
      </c>
      <c r="AH629" s="9">
        <f t="shared" ref="AH629:AL630" si="1243">AH630</f>
        <v>0</v>
      </c>
      <c r="AI629" s="9">
        <f t="shared" si="1243"/>
        <v>0</v>
      </c>
      <c r="AJ629" s="9">
        <f t="shared" si="1243"/>
        <v>0</v>
      </c>
      <c r="AK629" s="9">
        <f t="shared" si="1243"/>
        <v>66353</v>
      </c>
      <c r="AL629" s="9">
        <f t="shared" si="1243"/>
        <v>66353</v>
      </c>
    </row>
    <row r="630" spans="1:38" ht="36.75" hidden="1" customHeight="1">
      <c r="A630" s="26" t="s">
        <v>12</v>
      </c>
      <c r="B630" s="43">
        <v>913</v>
      </c>
      <c r="C630" s="27" t="s">
        <v>7</v>
      </c>
      <c r="D630" s="27" t="s">
        <v>80</v>
      </c>
      <c r="E630" s="27" t="s">
        <v>647</v>
      </c>
      <c r="F630" s="27" t="s">
        <v>13</v>
      </c>
      <c r="G630" s="9"/>
      <c r="H630" s="9"/>
      <c r="I630" s="9"/>
      <c r="J630" s="9"/>
      <c r="K630" s="9"/>
      <c r="L630" s="9"/>
      <c r="M630" s="9"/>
      <c r="N630" s="9"/>
      <c r="O630" s="9">
        <f>O631</f>
        <v>0</v>
      </c>
      <c r="P630" s="9">
        <f t="shared" si="1242"/>
        <v>0</v>
      </c>
      <c r="Q630" s="9">
        <f t="shared" si="1242"/>
        <v>0</v>
      </c>
      <c r="R630" s="9">
        <f t="shared" si="1242"/>
        <v>14223</v>
      </c>
      <c r="S630" s="9">
        <f t="shared" si="1242"/>
        <v>14223</v>
      </c>
      <c r="T630" s="9">
        <f t="shared" si="1242"/>
        <v>14223</v>
      </c>
      <c r="U630" s="9">
        <f>U631</f>
        <v>0</v>
      </c>
      <c r="V630" s="9">
        <f t="shared" si="1242"/>
        <v>0</v>
      </c>
      <c r="W630" s="9">
        <f t="shared" si="1242"/>
        <v>0</v>
      </c>
      <c r="X630" s="9">
        <f t="shared" si="1242"/>
        <v>0</v>
      </c>
      <c r="Y630" s="9">
        <f t="shared" si="1242"/>
        <v>14223</v>
      </c>
      <c r="Z630" s="9">
        <f t="shared" si="1242"/>
        <v>14223</v>
      </c>
      <c r="AA630" s="87">
        <f>AA631</f>
        <v>0</v>
      </c>
      <c r="AB630" s="87">
        <f t="shared" si="1239"/>
        <v>0</v>
      </c>
      <c r="AC630" s="87">
        <f t="shared" si="1239"/>
        <v>0</v>
      </c>
      <c r="AD630" s="87">
        <f t="shared" si="1239"/>
        <v>52130</v>
      </c>
      <c r="AE630" s="87">
        <f t="shared" si="1239"/>
        <v>66353</v>
      </c>
      <c r="AF630" s="87">
        <f t="shared" si="1239"/>
        <v>66353</v>
      </c>
      <c r="AG630" s="9">
        <f>AG631</f>
        <v>0</v>
      </c>
      <c r="AH630" s="9">
        <f t="shared" si="1243"/>
        <v>0</v>
      </c>
      <c r="AI630" s="9">
        <f t="shared" si="1243"/>
        <v>0</v>
      </c>
      <c r="AJ630" s="9">
        <f t="shared" si="1243"/>
        <v>0</v>
      </c>
      <c r="AK630" s="9">
        <f t="shared" si="1243"/>
        <v>66353</v>
      </c>
      <c r="AL630" s="9">
        <f t="shared" si="1243"/>
        <v>66353</v>
      </c>
    </row>
    <row r="631" spans="1:38" ht="20.25" hidden="1" customHeight="1">
      <c r="A631" s="39" t="s">
        <v>14</v>
      </c>
      <c r="B631" s="43">
        <v>913</v>
      </c>
      <c r="C631" s="27" t="s">
        <v>7</v>
      </c>
      <c r="D631" s="27" t="s">
        <v>80</v>
      </c>
      <c r="E631" s="27" t="s">
        <v>647</v>
      </c>
      <c r="F631" s="27" t="s">
        <v>35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>
        <v>14223</v>
      </c>
      <c r="S631" s="9">
        <f t="shared" ref="S631" si="1244">M631+O631+P631+Q631+R631</f>
        <v>14223</v>
      </c>
      <c r="T631" s="9">
        <f t="shared" ref="T631" si="1245">N631+R631</f>
        <v>14223</v>
      </c>
      <c r="U631" s="9"/>
      <c r="V631" s="9"/>
      <c r="W631" s="9"/>
      <c r="X631" s="9"/>
      <c r="Y631" s="9">
        <f t="shared" ref="Y631" si="1246">S631+U631+V631+W631+X631</f>
        <v>14223</v>
      </c>
      <c r="Z631" s="9">
        <f t="shared" ref="Z631" si="1247">T631+X631</f>
        <v>14223</v>
      </c>
      <c r="AA631" s="87"/>
      <c r="AB631" s="87"/>
      <c r="AC631" s="87"/>
      <c r="AD631" s="87">
        <v>52130</v>
      </c>
      <c r="AE631" s="87">
        <f t="shared" ref="AE631" si="1248">Y631+AA631+AB631+AC631+AD631</f>
        <v>66353</v>
      </c>
      <c r="AF631" s="87">
        <f t="shared" ref="AF631" si="1249">Z631+AD631</f>
        <v>66353</v>
      </c>
      <c r="AG631" s="9"/>
      <c r="AH631" s="9"/>
      <c r="AI631" s="9"/>
      <c r="AJ631" s="9"/>
      <c r="AK631" s="9">
        <f t="shared" ref="AK631" si="1250">AE631+AG631+AH631+AI631+AJ631</f>
        <v>66353</v>
      </c>
      <c r="AL631" s="9">
        <f t="shared" ref="AL631" si="1251">AF631+AJ631</f>
        <v>66353</v>
      </c>
    </row>
    <row r="632" spans="1:38" ht="84" hidden="1">
      <c r="A632" s="39" t="s">
        <v>678</v>
      </c>
      <c r="B632" s="43">
        <v>913</v>
      </c>
      <c r="C632" s="27" t="s">
        <v>7</v>
      </c>
      <c r="D632" s="27" t="s">
        <v>80</v>
      </c>
      <c r="E632" s="27" t="s">
        <v>679</v>
      </c>
      <c r="F632" s="27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87">
        <f>AA633</f>
        <v>0</v>
      </c>
      <c r="AB632" s="87">
        <f t="shared" ref="AB632:AL633" si="1252">AB633</f>
        <v>0</v>
      </c>
      <c r="AC632" s="87">
        <f t="shared" si="1252"/>
        <v>0</v>
      </c>
      <c r="AD632" s="87">
        <f t="shared" si="1252"/>
        <v>3242</v>
      </c>
      <c r="AE632" s="87">
        <f t="shared" si="1252"/>
        <v>3242</v>
      </c>
      <c r="AF632" s="87">
        <f t="shared" si="1252"/>
        <v>3242</v>
      </c>
      <c r="AG632" s="9">
        <f>AG633</f>
        <v>0</v>
      </c>
      <c r="AH632" s="9">
        <f t="shared" si="1252"/>
        <v>0</v>
      </c>
      <c r="AI632" s="9">
        <f t="shared" si="1252"/>
        <v>0</v>
      </c>
      <c r="AJ632" s="9">
        <f t="shared" si="1252"/>
        <v>0</v>
      </c>
      <c r="AK632" s="9">
        <f t="shared" si="1252"/>
        <v>3242</v>
      </c>
      <c r="AL632" s="9">
        <f t="shared" si="1252"/>
        <v>3242</v>
      </c>
    </row>
    <row r="633" spans="1:38" ht="33.6" hidden="1">
      <c r="A633" s="26" t="s">
        <v>12</v>
      </c>
      <c r="B633" s="43">
        <v>913</v>
      </c>
      <c r="C633" s="27" t="s">
        <v>7</v>
      </c>
      <c r="D633" s="27" t="s">
        <v>80</v>
      </c>
      <c r="E633" s="27" t="s">
        <v>679</v>
      </c>
      <c r="F633" s="27" t="s">
        <v>13</v>
      </c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87">
        <f>AA634</f>
        <v>0</v>
      </c>
      <c r="AB633" s="87">
        <f t="shared" si="1252"/>
        <v>0</v>
      </c>
      <c r="AC633" s="87">
        <f t="shared" si="1252"/>
        <v>0</v>
      </c>
      <c r="AD633" s="87">
        <f t="shared" si="1252"/>
        <v>3242</v>
      </c>
      <c r="AE633" s="87">
        <f t="shared" si="1252"/>
        <v>3242</v>
      </c>
      <c r="AF633" s="87">
        <f t="shared" si="1252"/>
        <v>3242</v>
      </c>
      <c r="AG633" s="9">
        <f>AG634</f>
        <v>0</v>
      </c>
      <c r="AH633" s="9">
        <f t="shared" si="1252"/>
        <v>0</v>
      </c>
      <c r="AI633" s="9">
        <f t="shared" si="1252"/>
        <v>0</v>
      </c>
      <c r="AJ633" s="9">
        <f t="shared" si="1252"/>
        <v>0</v>
      </c>
      <c r="AK633" s="9">
        <f t="shared" si="1252"/>
        <v>3242</v>
      </c>
      <c r="AL633" s="9">
        <f t="shared" si="1252"/>
        <v>3242</v>
      </c>
    </row>
    <row r="634" spans="1:38" ht="20.25" hidden="1" customHeight="1">
      <c r="A634" s="39" t="s">
        <v>14</v>
      </c>
      <c r="B634" s="43">
        <v>913</v>
      </c>
      <c r="C634" s="27" t="s">
        <v>7</v>
      </c>
      <c r="D634" s="27" t="s">
        <v>80</v>
      </c>
      <c r="E634" s="27" t="s">
        <v>679</v>
      </c>
      <c r="F634" s="27" t="s">
        <v>35</v>
      </c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87"/>
      <c r="AB634" s="87"/>
      <c r="AC634" s="87"/>
      <c r="AD634" s="87">
        <v>3242</v>
      </c>
      <c r="AE634" s="87">
        <f t="shared" ref="AE634" si="1253">Y634+AA634+AB634+AC634+AD634</f>
        <v>3242</v>
      </c>
      <c r="AF634" s="87">
        <f t="shared" ref="AF634" si="1254">Z634+AD634</f>
        <v>3242</v>
      </c>
      <c r="AG634" s="9"/>
      <c r="AH634" s="9"/>
      <c r="AI634" s="9"/>
      <c r="AJ634" s="9"/>
      <c r="AK634" s="9">
        <f t="shared" ref="AK634" si="1255">AE634+AG634+AH634+AI634+AJ634</f>
        <v>3242</v>
      </c>
      <c r="AL634" s="9">
        <f t="shared" ref="AL634" si="1256">AF634+AJ634</f>
        <v>3242</v>
      </c>
    </row>
    <row r="635" spans="1:38" ht="36.75" hidden="1" customHeight="1">
      <c r="A635" s="39" t="s">
        <v>401</v>
      </c>
      <c r="B635" s="27">
        <v>913</v>
      </c>
      <c r="C635" s="27" t="s">
        <v>7</v>
      </c>
      <c r="D635" s="27" t="s">
        <v>80</v>
      </c>
      <c r="E635" s="31" t="s">
        <v>652</v>
      </c>
      <c r="F635" s="32"/>
      <c r="G635" s="9"/>
      <c r="H635" s="9"/>
      <c r="I635" s="9"/>
      <c r="J635" s="9"/>
      <c r="K635" s="9"/>
      <c r="L635" s="9"/>
      <c r="M635" s="9"/>
      <c r="N635" s="9"/>
      <c r="O635" s="9">
        <f>O636</f>
        <v>0</v>
      </c>
      <c r="P635" s="9">
        <f t="shared" ref="P635:AE637" si="1257">P636</f>
        <v>0</v>
      </c>
      <c r="Q635" s="9">
        <f t="shared" si="1257"/>
        <v>0</v>
      </c>
      <c r="R635" s="9">
        <f t="shared" si="1257"/>
        <v>123199</v>
      </c>
      <c r="S635" s="9">
        <f t="shared" si="1257"/>
        <v>123199</v>
      </c>
      <c r="T635" s="9">
        <f t="shared" si="1257"/>
        <v>123199</v>
      </c>
      <c r="U635" s="9">
        <f>U636</f>
        <v>0</v>
      </c>
      <c r="V635" s="9">
        <f t="shared" si="1257"/>
        <v>0</v>
      </c>
      <c r="W635" s="9">
        <f t="shared" si="1257"/>
        <v>0</v>
      </c>
      <c r="X635" s="9">
        <f t="shared" si="1257"/>
        <v>0</v>
      </c>
      <c r="Y635" s="9">
        <f t="shared" si="1257"/>
        <v>123199</v>
      </c>
      <c r="Z635" s="9">
        <f t="shared" si="1257"/>
        <v>123199</v>
      </c>
      <c r="AA635" s="87">
        <f>AA636</f>
        <v>0</v>
      </c>
      <c r="AB635" s="87">
        <f t="shared" si="1257"/>
        <v>0</v>
      </c>
      <c r="AC635" s="87">
        <f t="shared" si="1257"/>
        <v>0</v>
      </c>
      <c r="AD635" s="87">
        <f t="shared" si="1257"/>
        <v>0</v>
      </c>
      <c r="AE635" s="87">
        <f t="shared" si="1257"/>
        <v>123199</v>
      </c>
      <c r="AF635" s="87">
        <f t="shared" ref="AB635:AF637" si="1258">AF636</f>
        <v>123199</v>
      </c>
      <c r="AG635" s="9">
        <f>AG636</f>
        <v>0</v>
      </c>
      <c r="AH635" s="9">
        <f t="shared" ref="AH635:AL637" si="1259">AH636</f>
        <v>0</v>
      </c>
      <c r="AI635" s="9">
        <f t="shared" si="1259"/>
        <v>0</v>
      </c>
      <c r="AJ635" s="9">
        <f t="shared" si="1259"/>
        <v>0</v>
      </c>
      <c r="AK635" s="9">
        <f t="shared" si="1259"/>
        <v>123199</v>
      </c>
      <c r="AL635" s="9">
        <f t="shared" si="1259"/>
        <v>123199</v>
      </c>
    </row>
    <row r="636" spans="1:38" ht="33" hidden="1" customHeight="1">
      <c r="A636" s="39" t="s">
        <v>402</v>
      </c>
      <c r="B636" s="27">
        <v>913</v>
      </c>
      <c r="C636" s="27" t="s">
        <v>7</v>
      </c>
      <c r="D636" s="27" t="s">
        <v>80</v>
      </c>
      <c r="E636" s="31" t="s">
        <v>653</v>
      </c>
      <c r="F636" s="32"/>
      <c r="G636" s="9"/>
      <c r="H636" s="9"/>
      <c r="I636" s="9"/>
      <c r="J636" s="9"/>
      <c r="K636" s="9"/>
      <c r="L636" s="9"/>
      <c r="M636" s="9"/>
      <c r="N636" s="9"/>
      <c r="O636" s="9">
        <f>O637</f>
        <v>0</v>
      </c>
      <c r="P636" s="9">
        <f t="shared" si="1257"/>
        <v>0</v>
      </c>
      <c r="Q636" s="9">
        <f t="shared" si="1257"/>
        <v>0</v>
      </c>
      <c r="R636" s="9">
        <f t="shared" si="1257"/>
        <v>123199</v>
      </c>
      <c r="S636" s="9">
        <f t="shared" si="1257"/>
        <v>123199</v>
      </c>
      <c r="T636" s="9">
        <f t="shared" si="1257"/>
        <v>123199</v>
      </c>
      <c r="U636" s="9">
        <f>U637</f>
        <v>0</v>
      </c>
      <c r="V636" s="9">
        <f t="shared" si="1257"/>
        <v>0</v>
      </c>
      <c r="W636" s="9">
        <f t="shared" si="1257"/>
        <v>0</v>
      </c>
      <c r="X636" s="9">
        <f t="shared" si="1257"/>
        <v>0</v>
      </c>
      <c r="Y636" s="9">
        <f t="shared" si="1257"/>
        <v>123199</v>
      </c>
      <c r="Z636" s="9">
        <f t="shared" si="1257"/>
        <v>123199</v>
      </c>
      <c r="AA636" s="87">
        <f>AA637</f>
        <v>0</v>
      </c>
      <c r="AB636" s="87">
        <f t="shared" si="1258"/>
        <v>0</v>
      </c>
      <c r="AC636" s="87">
        <f t="shared" si="1258"/>
        <v>0</v>
      </c>
      <c r="AD636" s="87">
        <f t="shared" si="1258"/>
        <v>0</v>
      </c>
      <c r="AE636" s="87">
        <f t="shared" si="1258"/>
        <v>123199</v>
      </c>
      <c r="AF636" s="87">
        <f t="shared" si="1258"/>
        <v>123199</v>
      </c>
      <c r="AG636" s="9">
        <f>AG637</f>
        <v>0</v>
      </c>
      <c r="AH636" s="9">
        <f t="shared" si="1259"/>
        <v>0</v>
      </c>
      <c r="AI636" s="9">
        <f t="shared" si="1259"/>
        <v>0</v>
      </c>
      <c r="AJ636" s="9">
        <f t="shared" si="1259"/>
        <v>0</v>
      </c>
      <c r="AK636" s="9">
        <f t="shared" si="1259"/>
        <v>123199</v>
      </c>
      <c r="AL636" s="9">
        <f t="shared" si="1259"/>
        <v>123199</v>
      </c>
    </row>
    <row r="637" spans="1:38" ht="38.25" hidden="1" customHeight="1">
      <c r="A637" s="26" t="s">
        <v>12</v>
      </c>
      <c r="B637" s="27">
        <v>913</v>
      </c>
      <c r="C637" s="27" t="s">
        <v>7</v>
      </c>
      <c r="D637" s="27" t="s">
        <v>80</v>
      </c>
      <c r="E637" s="31" t="s">
        <v>653</v>
      </c>
      <c r="F637" s="32">
        <v>600</v>
      </c>
      <c r="G637" s="9"/>
      <c r="H637" s="9"/>
      <c r="I637" s="9"/>
      <c r="J637" s="9"/>
      <c r="K637" s="9"/>
      <c r="L637" s="9"/>
      <c r="M637" s="9"/>
      <c r="N637" s="9"/>
      <c r="O637" s="9">
        <f>O638</f>
        <v>0</v>
      </c>
      <c r="P637" s="9">
        <f t="shared" si="1257"/>
        <v>0</v>
      </c>
      <c r="Q637" s="9">
        <f t="shared" si="1257"/>
        <v>0</v>
      </c>
      <c r="R637" s="9">
        <f t="shared" si="1257"/>
        <v>123199</v>
      </c>
      <c r="S637" s="9">
        <f t="shared" si="1257"/>
        <v>123199</v>
      </c>
      <c r="T637" s="9">
        <f t="shared" si="1257"/>
        <v>123199</v>
      </c>
      <c r="U637" s="9">
        <f>U638</f>
        <v>0</v>
      </c>
      <c r="V637" s="9">
        <f t="shared" si="1257"/>
        <v>0</v>
      </c>
      <c r="W637" s="9">
        <f t="shared" si="1257"/>
        <v>0</v>
      </c>
      <c r="X637" s="9">
        <f t="shared" si="1257"/>
        <v>0</v>
      </c>
      <c r="Y637" s="9">
        <f t="shared" si="1257"/>
        <v>123199</v>
      </c>
      <c r="Z637" s="9">
        <f t="shared" si="1257"/>
        <v>123199</v>
      </c>
      <c r="AA637" s="87">
        <f>AA638</f>
        <v>0</v>
      </c>
      <c r="AB637" s="87">
        <f t="shared" si="1258"/>
        <v>0</v>
      </c>
      <c r="AC637" s="87">
        <f t="shared" si="1258"/>
        <v>0</v>
      </c>
      <c r="AD637" s="87">
        <f t="shared" si="1258"/>
        <v>0</v>
      </c>
      <c r="AE637" s="87">
        <f t="shared" si="1258"/>
        <v>123199</v>
      </c>
      <c r="AF637" s="87">
        <f t="shared" si="1258"/>
        <v>123199</v>
      </c>
      <c r="AG637" s="9">
        <f>AG638</f>
        <v>0</v>
      </c>
      <c r="AH637" s="9">
        <f t="shared" si="1259"/>
        <v>0</v>
      </c>
      <c r="AI637" s="9">
        <f t="shared" si="1259"/>
        <v>0</v>
      </c>
      <c r="AJ637" s="9">
        <f t="shared" si="1259"/>
        <v>0</v>
      </c>
      <c r="AK637" s="9">
        <f t="shared" si="1259"/>
        <v>123199</v>
      </c>
      <c r="AL637" s="9">
        <f t="shared" si="1259"/>
        <v>123199</v>
      </c>
    </row>
    <row r="638" spans="1:38" ht="17.25" hidden="1" customHeight="1">
      <c r="A638" s="39" t="s">
        <v>14</v>
      </c>
      <c r="B638" s="27">
        <v>913</v>
      </c>
      <c r="C638" s="27" t="s">
        <v>7</v>
      </c>
      <c r="D638" s="27" t="s">
        <v>80</v>
      </c>
      <c r="E638" s="31" t="s">
        <v>653</v>
      </c>
      <c r="F638" s="32">
        <v>610</v>
      </c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>
        <v>123199</v>
      </c>
      <c r="S638" s="9">
        <f t="shared" ref="S638" si="1260">M638+O638+P638+Q638+R638</f>
        <v>123199</v>
      </c>
      <c r="T638" s="9">
        <f t="shared" ref="T638" si="1261">N638+R638</f>
        <v>123199</v>
      </c>
      <c r="U638" s="9"/>
      <c r="V638" s="9"/>
      <c r="W638" s="9"/>
      <c r="X638" s="9"/>
      <c r="Y638" s="9">
        <f t="shared" ref="Y638" si="1262">S638+U638+V638+W638+X638</f>
        <v>123199</v>
      </c>
      <c r="Z638" s="9">
        <f t="shared" ref="Z638" si="1263">T638+X638</f>
        <v>123199</v>
      </c>
      <c r="AA638" s="87"/>
      <c r="AB638" s="87"/>
      <c r="AC638" s="87"/>
      <c r="AD638" s="87"/>
      <c r="AE638" s="87">
        <f t="shared" ref="AE638" si="1264">Y638+AA638+AB638+AC638+AD638</f>
        <v>123199</v>
      </c>
      <c r="AF638" s="87">
        <f t="shared" ref="AF638" si="1265">Z638+AD638</f>
        <v>123199</v>
      </c>
      <c r="AG638" s="9"/>
      <c r="AH638" s="9"/>
      <c r="AI638" s="9"/>
      <c r="AJ638" s="9"/>
      <c r="AK638" s="9">
        <f t="shared" ref="AK638" si="1266">AE638+AG638+AH638+AI638+AJ638</f>
        <v>123199</v>
      </c>
      <c r="AL638" s="9">
        <f t="shared" ref="AL638" si="1267">AF638+AJ638</f>
        <v>123199</v>
      </c>
    </row>
    <row r="639" spans="1:38" ht="51.6" hidden="1">
      <c r="A639" s="75" t="s">
        <v>681</v>
      </c>
      <c r="B639" s="63" t="s">
        <v>202</v>
      </c>
      <c r="C639" s="63" t="s">
        <v>7</v>
      </c>
      <c r="D639" s="27" t="s">
        <v>80</v>
      </c>
      <c r="E639" s="63" t="s">
        <v>682</v>
      </c>
      <c r="F639" s="27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87">
        <f>AA640</f>
        <v>89</v>
      </c>
      <c r="AB639" s="87">
        <f t="shared" ref="AB639:AB640" si="1268">AB640</f>
        <v>0</v>
      </c>
      <c r="AC639" s="87">
        <f t="shared" ref="AC639:AC640" si="1269">AC640</f>
        <v>0</v>
      </c>
      <c r="AD639" s="87">
        <f t="shared" ref="AD639:AD640" si="1270">AD640</f>
        <v>1687</v>
      </c>
      <c r="AE639" s="87">
        <f t="shared" ref="AE639:AE640" si="1271">AE640</f>
        <v>1776</v>
      </c>
      <c r="AF639" s="87">
        <f t="shared" ref="AF639:AF640" si="1272">AF640</f>
        <v>1687</v>
      </c>
      <c r="AG639" s="9">
        <f>AG640</f>
        <v>0</v>
      </c>
      <c r="AH639" s="9">
        <f t="shared" ref="AH639:AL640" si="1273">AH640</f>
        <v>0</v>
      </c>
      <c r="AI639" s="9">
        <f t="shared" si="1273"/>
        <v>0</v>
      </c>
      <c r="AJ639" s="9">
        <f t="shared" si="1273"/>
        <v>0</v>
      </c>
      <c r="AK639" s="9">
        <f t="shared" si="1273"/>
        <v>1776</v>
      </c>
      <c r="AL639" s="9">
        <f t="shared" si="1273"/>
        <v>1687</v>
      </c>
    </row>
    <row r="640" spans="1:38" ht="33.6" hidden="1">
      <c r="A640" s="39" t="s">
        <v>12</v>
      </c>
      <c r="B640" s="63" t="s">
        <v>202</v>
      </c>
      <c r="C640" s="63" t="s">
        <v>7</v>
      </c>
      <c r="D640" s="27" t="s">
        <v>80</v>
      </c>
      <c r="E640" s="63" t="s">
        <v>682</v>
      </c>
      <c r="F640" s="63" t="s">
        <v>13</v>
      </c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87">
        <f>AA641</f>
        <v>89</v>
      </c>
      <c r="AB640" s="87">
        <f t="shared" si="1268"/>
        <v>0</v>
      </c>
      <c r="AC640" s="87">
        <f t="shared" si="1269"/>
        <v>0</v>
      </c>
      <c r="AD640" s="87">
        <f t="shared" si="1270"/>
        <v>1687</v>
      </c>
      <c r="AE640" s="87">
        <f t="shared" si="1271"/>
        <v>1776</v>
      </c>
      <c r="AF640" s="87">
        <f t="shared" si="1272"/>
        <v>1687</v>
      </c>
      <c r="AG640" s="9">
        <f>AG641</f>
        <v>0</v>
      </c>
      <c r="AH640" s="9">
        <f t="shared" si="1273"/>
        <v>0</v>
      </c>
      <c r="AI640" s="9">
        <f t="shared" si="1273"/>
        <v>0</v>
      </c>
      <c r="AJ640" s="9">
        <f t="shared" si="1273"/>
        <v>0</v>
      </c>
      <c r="AK640" s="9">
        <f t="shared" si="1273"/>
        <v>1776</v>
      </c>
      <c r="AL640" s="9">
        <f t="shared" si="1273"/>
        <v>1687</v>
      </c>
    </row>
    <row r="641" spans="1:38" ht="22.5" hidden="1" customHeight="1">
      <c r="A641" s="57" t="s">
        <v>14</v>
      </c>
      <c r="B641" s="63" t="s">
        <v>202</v>
      </c>
      <c r="C641" s="63" t="s">
        <v>7</v>
      </c>
      <c r="D641" s="27" t="s">
        <v>80</v>
      </c>
      <c r="E641" s="63" t="s">
        <v>682</v>
      </c>
      <c r="F641" s="27" t="s">
        <v>35</v>
      </c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87">
        <v>89</v>
      </c>
      <c r="AB641" s="87"/>
      <c r="AC641" s="87"/>
      <c r="AD641" s="87">
        <v>1687</v>
      </c>
      <c r="AE641" s="87">
        <f t="shared" ref="AE641" si="1274">Y641+AA641+AB641+AC641+AD641</f>
        <v>1776</v>
      </c>
      <c r="AF641" s="87">
        <f t="shared" ref="AF641" si="1275">Z641+AD641</f>
        <v>1687</v>
      </c>
      <c r="AG641" s="9"/>
      <c r="AH641" s="9"/>
      <c r="AI641" s="9"/>
      <c r="AJ641" s="9"/>
      <c r="AK641" s="9">
        <f t="shared" ref="AK641" si="1276">AE641+AG641+AH641+AI641+AJ641</f>
        <v>1776</v>
      </c>
      <c r="AL641" s="9">
        <f t="shared" ref="AL641" si="1277">AF641+AJ641</f>
        <v>1687</v>
      </c>
    </row>
    <row r="642" spans="1:38" ht="50.4" hidden="1">
      <c r="A642" s="75" t="s">
        <v>684</v>
      </c>
      <c r="B642" s="63" t="s">
        <v>202</v>
      </c>
      <c r="C642" s="63" t="s">
        <v>7</v>
      </c>
      <c r="D642" s="27" t="s">
        <v>80</v>
      </c>
      <c r="E642" s="63" t="s">
        <v>683</v>
      </c>
      <c r="F642" s="27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87">
        <f>AA643</f>
        <v>85</v>
      </c>
      <c r="AB642" s="87">
        <f t="shared" ref="AB642:AB643" si="1278">AB643</f>
        <v>0</v>
      </c>
      <c r="AC642" s="87">
        <f t="shared" ref="AC642:AC643" si="1279">AC643</f>
        <v>0</v>
      </c>
      <c r="AD642" s="87">
        <f t="shared" ref="AD642:AD643" si="1280">AD643</f>
        <v>1597</v>
      </c>
      <c r="AE642" s="87">
        <f t="shared" ref="AE642:AE643" si="1281">AE643</f>
        <v>1682</v>
      </c>
      <c r="AF642" s="87">
        <f t="shared" ref="AF642:AF643" si="1282">AF643</f>
        <v>1597</v>
      </c>
      <c r="AG642" s="9">
        <f>AG643</f>
        <v>0</v>
      </c>
      <c r="AH642" s="9">
        <f t="shared" ref="AH642:AL643" si="1283">AH643</f>
        <v>0</v>
      </c>
      <c r="AI642" s="9">
        <f t="shared" si="1283"/>
        <v>0</v>
      </c>
      <c r="AJ642" s="9">
        <f t="shared" si="1283"/>
        <v>0</v>
      </c>
      <c r="AK642" s="9">
        <f t="shared" si="1283"/>
        <v>1682</v>
      </c>
      <c r="AL642" s="9">
        <f t="shared" si="1283"/>
        <v>1597</v>
      </c>
    </row>
    <row r="643" spans="1:38" ht="33.6" hidden="1">
      <c r="A643" s="39" t="s">
        <v>12</v>
      </c>
      <c r="B643" s="63" t="s">
        <v>202</v>
      </c>
      <c r="C643" s="63" t="s">
        <v>7</v>
      </c>
      <c r="D643" s="27" t="s">
        <v>80</v>
      </c>
      <c r="E643" s="63" t="s">
        <v>683</v>
      </c>
      <c r="F643" s="63" t="s">
        <v>13</v>
      </c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87">
        <f>AA644</f>
        <v>85</v>
      </c>
      <c r="AB643" s="87">
        <f t="shared" si="1278"/>
        <v>0</v>
      </c>
      <c r="AC643" s="87">
        <f t="shared" si="1279"/>
        <v>0</v>
      </c>
      <c r="AD643" s="87">
        <f t="shared" si="1280"/>
        <v>1597</v>
      </c>
      <c r="AE643" s="87">
        <f t="shared" si="1281"/>
        <v>1682</v>
      </c>
      <c r="AF643" s="87">
        <f t="shared" si="1282"/>
        <v>1597</v>
      </c>
      <c r="AG643" s="9">
        <f>AG644</f>
        <v>0</v>
      </c>
      <c r="AH643" s="9">
        <f t="shared" si="1283"/>
        <v>0</v>
      </c>
      <c r="AI643" s="9">
        <f t="shared" si="1283"/>
        <v>0</v>
      </c>
      <c r="AJ643" s="9">
        <f t="shared" si="1283"/>
        <v>0</v>
      </c>
      <c r="AK643" s="9">
        <f t="shared" si="1283"/>
        <v>1682</v>
      </c>
      <c r="AL643" s="9">
        <f t="shared" si="1283"/>
        <v>1597</v>
      </c>
    </row>
    <row r="644" spans="1:38" ht="20.25" hidden="1" customHeight="1">
      <c r="A644" s="57" t="s">
        <v>14</v>
      </c>
      <c r="B644" s="63" t="s">
        <v>202</v>
      </c>
      <c r="C644" s="63" t="s">
        <v>7</v>
      </c>
      <c r="D644" s="27" t="s">
        <v>80</v>
      </c>
      <c r="E644" s="63" t="s">
        <v>683</v>
      </c>
      <c r="F644" s="27" t="s">
        <v>35</v>
      </c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87">
        <v>85</v>
      </c>
      <c r="AB644" s="87"/>
      <c r="AC644" s="87"/>
      <c r="AD644" s="87">
        <v>1597</v>
      </c>
      <c r="AE644" s="87">
        <f t="shared" ref="AE644" si="1284">Y644+AA644+AB644+AC644+AD644</f>
        <v>1682</v>
      </c>
      <c r="AF644" s="87">
        <f t="shared" ref="AF644" si="1285">Z644+AD644</f>
        <v>1597</v>
      </c>
      <c r="AG644" s="9"/>
      <c r="AH644" s="9"/>
      <c r="AI644" s="9"/>
      <c r="AJ644" s="9"/>
      <c r="AK644" s="9">
        <f t="shared" ref="AK644" si="1286">AE644+AG644+AH644+AI644+AJ644</f>
        <v>1682</v>
      </c>
      <c r="AL644" s="9">
        <f t="shared" ref="AL644" si="1287">AF644+AJ644</f>
        <v>1597</v>
      </c>
    </row>
    <row r="645" spans="1:38" ht="32.25" hidden="1" customHeight="1">
      <c r="A645" s="50" t="s">
        <v>327</v>
      </c>
      <c r="B645" s="43">
        <v>913</v>
      </c>
      <c r="C645" s="31" t="s">
        <v>7</v>
      </c>
      <c r="D645" s="27" t="s">
        <v>80</v>
      </c>
      <c r="E645" s="27" t="s">
        <v>397</v>
      </c>
      <c r="F645" s="27"/>
      <c r="G645" s="9">
        <f t="shared" ref="G645:V648" si="1288">G646</f>
        <v>84</v>
      </c>
      <c r="H645" s="9">
        <f t="shared" si="1288"/>
        <v>0</v>
      </c>
      <c r="I645" s="9">
        <f t="shared" si="1288"/>
        <v>0</v>
      </c>
      <c r="J645" s="9">
        <f t="shared" si="1288"/>
        <v>0</v>
      </c>
      <c r="K645" s="9">
        <f t="shared" si="1288"/>
        <v>0</v>
      </c>
      <c r="L645" s="9">
        <f t="shared" si="1288"/>
        <v>0</v>
      </c>
      <c r="M645" s="9">
        <f t="shared" si="1288"/>
        <v>84</v>
      </c>
      <c r="N645" s="9">
        <f t="shared" si="1288"/>
        <v>0</v>
      </c>
      <c r="O645" s="9">
        <f t="shared" si="1288"/>
        <v>0</v>
      </c>
      <c r="P645" s="9">
        <f t="shared" si="1288"/>
        <v>0</v>
      </c>
      <c r="Q645" s="9">
        <f t="shared" si="1288"/>
        <v>0</v>
      </c>
      <c r="R645" s="9">
        <f t="shared" si="1288"/>
        <v>0</v>
      </c>
      <c r="S645" s="9">
        <f t="shared" si="1288"/>
        <v>84</v>
      </c>
      <c r="T645" s="9">
        <f t="shared" si="1288"/>
        <v>0</v>
      </c>
      <c r="U645" s="9">
        <f t="shared" si="1288"/>
        <v>0</v>
      </c>
      <c r="V645" s="9">
        <f t="shared" si="1288"/>
        <v>0</v>
      </c>
      <c r="W645" s="9">
        <f t="shared" ref="U645:AJ648" si="1289">W646</f>
        <v>0</v>
      </c>
      <c r="X645" s="9">
        <f t="shared" si="1289"/>
        <v>0</v>
      </c>
      <c r="Y645" s="9">
        <f t="shared" si="1289"/>
        <v>84</v>
      </c>
      <c r="Z645" s="9">
        <f t="shared" si="1289"/>
        <v>0</v>
      </c>
      <c r="AA645" s="87">
        <f t="shared" si="1289"/>
        <v>0</v>
      </c>
      <c r="AB645" s="87">
        <f t="shared" si="1289"/>
        <v>0</v>
      </c>
      <c r="AC645" s="87">
        <f t="shared" si="1289"/>
        <v>0</v>
      </c>
      <c r="AD645" s="87">
        <f t="shared" si="1289"/>
        <v>0</v>
      </c>
      <c r="AE645" s="87">
        <f t="shared" si="1289"/>
        <v>84</v>
      </c>
      <c r="AF645" s="87">
        <f t="shared" si="1289"/>
        <v>0</v>
      </c>
      <c r="AG645" s="9">
        <f t="shared" si="1289"/>
        <v>0</v>
      </c>
      <c r="AH645" s="9">
        <f t="shared" si="1289"/>
        <v>0</v>
      </c>
      <c r="AI645" s="9">
        <f t="shared" si="1289"/>
        <v>0</v>
      </c>
      <c r="AJ645" s="9">
        <f t="shared" si="1289"/>
        <v>0</v>
      </c>
      <c r="AK645" s="9">
        <f t="shared" ref="AG645:AL648" si="1290">AK646</f>
        <v>84</v>
      </c>
      <c r="AL645" s="9">
        <f t="shared" si="1290"/>
        <v>0</v>
      </c>
    </row>
    <row r="646" spans="1:38" ht="18.75" hidden="1" customHeight="1">
      <c r="A646" s="29" t="s">
        <v>15</v>
      </c>
      <c r="B646" s="43">
        <v>913</v>
      </c>
      <c r="C646" s="31" t="s">
        <v>7</v>
      </c>
      <c r="D646" s="27" t="s">
        <v>80</v>
      </c>
      <c r="E646" s="51" t="s">
        <v>398</v>
      </c>
      <c r="F646" s="27"/>
      <c r="G646" s="9">
        <f t="shared" si="1288"/>
        <v>84</v>
      </c>
      <c r="H646" s="9">
        <f t="shared" si="1288"/>
        <v>0</v>
      </c>
      <c r="I646" s="9">
        <f t="shared" si="1288"/>
        <v>0</v>
      </c>
      <c r="J646" s="9">
        <f t="shared" si="1288"/>
        <v>0</v>
      </c>
      <c r="K646" s="9">
        <f t="shared" si="1288"/>
        <v>0</v>
      </c>
      <c r="L646" s="9">
        <f t="shared" si="1288"/>
        <v>0</v>
      </c>
      <c r="M646" s="9">
        <f t="shared" si="1288"/>
        <v>84</v>
      </c>
      <c r="N646" s="9">
        <f t="shared" si="1288"/>
        <v>0</v>
      </c>
      <c r="O646" s="9">
        <f t="shared" si="1288"/>
        <v>0</v>
      </c>
      <c r="P646" s="9">
        <f t="shared" si="1288"/>
        <v>0</v>
      </c>
      <c r="Q646" s="9">
        <f t="shared" si="1288"/>
        <v>0</v>
      </c>
      <c r="R646" s="9">
        <f t="shared" si="1288"/>
        <v>0</v>
      </c>
      <c r="S646" s="9">
        <f t="shared" si="1288"/>
        <v>84</v>
      </c>
      <c r="T646" s="9">
        <f t="shared" si="1288"/>
        <v>0</v>
      </c>
      <c r="U646" s="9">
        <f t="shared" si="1289"/>
        <v>0</v>
      </c>
      <c r="V646" s="9">
        <f t="shared" si="1289"/>
        <v>0</v>
      </c>
      <c r="W646" s="9">
        <f t="shared" si="1289"/>
        <v>0</v>
      </c>
      <c r="X646" s="9">
        <f t="shared" si="1289"/>
        <v>0</v>
      </c>
      <c r="Y646" s="9">
        <f t="shared" si="1289"/>
        <v>84</v>
      </c>
      <c r="Z646" s="9">
        <f t="shared" si="1289"/>
        <v>0</v>
      </c>
      <c r="AA646" s="87">
        <f t="shared" si="1289"/>
        <v>0</v>
      </c>
      <c r="AB646" s="87">
        <f t="shared" si="1289"/>
        <v>0</v>
      </c>
      <c r="AC646" s="87">
        <f t="shared" si="1289"/>
        <v>0</v>
      </c>
      <c r="AD646" s="87">
        <f t="shared" si="1289"/>
        <v>0</v>
      </c>
      <c r="AE646" s="87">
        <f t="shared" si="1289"/>
        <v>84</v>
      </c>
      <c r="AF646" s="87">
        <f t="shared" si="1289"/>
        <v>0</v>
      </c>
      <c r="AG646" s="9">
        <f t="shared" si="1290"/>
        <v>0</v>
      </c>
      <c r="AH646" s="9">
        <f t="shared" si="1290"/>
        <v>0</v>
      </c>
      <c r="AI646" s="9">
        <f t="shared" si="1290"/>
        <v>0</v>
      </c>
      <c r="AJ646" s="9">
        <f t="shared" si="1290"/>
        <v>0</v>
      </c>
      <c r="AK646" s="9">
        <f t="shared" si="1290"/>
        <v>84</v>
      </c>
      <c r="AL646" s="9">
        <f t="shared" si="1290"/>
        <v>0</v>
      </c>
    </row>
    <row r="647" spans="1:38" ht="18" hidden="1" customHeight="1">
      <c r="A647" s="57" t="s">
        <v>547</v>
      </c>
      <c r="B647" s="43">
        <v>913</v>
      </c>
      <c r="C647" s="31" t="s">
        <v>7</v>
      </c>
      <c r="D647" s="27" t="s">
        <v>80</v>
      </c>
      <c r="E647" s="51" t="s">
        <v>548</v>
      </c>
      <c r="F647" s="27"/>
      <c r="G647" s="9">
        <f t="shared" si="1288"/>
        <v>84</v>
      </c>
      <c r="H647" s="9">
        <f t="shared" si="1288"/>
        <v>0</v>
      </c>
      <c r="I647" s="9">
        <f t="shared" si="1288"/>
        <v>0</v>
      </c>
      <c r="J647" s="9">
        <f t="shared" si="1288"/>
        <v>0</v>
      </c>
      <c r="K647" s="9">
        <f t="shared" si="1288"/>
        <v>0</v>
      </c>
      <c r="L647" s="9">
        <f t="shared" si="1288"/>
        <v>0</v>
      </c>
      <c r="M647" s="9">
        <f t="shared" si="1288"/>
        <v>84</v>
      </c>
      <c r="N647" s="9">
        <f t="shared" si="1288"/>
        <v>0</v>
      </c>
      <c r="O647" s="9">
        <f t="shared" si="1288"/>
        <v>0</v>
      </c>
      <c r="P647" s="9">
        <f t="shared" si="1288"/>
        <v>0</v>
      </c>
      <c r="Q647" s="9">
        <f t="shared" si="1288"/>
        <v>0</v>
      </c>
      <c r="R647" s="9">
        <f t="shared" si="1288"/>
        <v>0</v>
      </c>
      <c r="S647" s="9">
        <f t="shared" si="1288"/>
        <v>84</v>
      </c>
      <c r="T647" s="9">
        <f t="shared" si="1288"/>
        <v>0</v>
      </c>
      <c r="U647" s="9">
        <f t="shared" si="1289"/>
        <v>0</v>
      </c>
      <c r="V647" s="9">
        <f t="shared" si="1289"/>
        <v>0</v>
      </c>
      <c r="W647" s="9">
        <f t="shared" si="1289"/>
        <v>0</v>
      </c>
      <c r="X647" s="9">
        <f t="shared" si="1289"/>
        <v>0</v>
      </c>
      <c r="Y647" s="9">
        <f t="shared" si="1289"/>
        <v>84</v>
      </c>
      <c r="Z647" s="9">
        <f t="shared" si="1289"/>
        <v>0</v>
      </c>
      <c r="AA647" s="87">
        <f t="shared" si="1289"/>
        <v>0</v>
      </c>
      <c r="AB647" s="87">
        <f t="shared" si="1289"/>
        <v>0</v>
      </c>
      <c r="AC647" s="87">
        <f t="shared" si="1289"/>
        <v>0</v>
      </c>
      <c r="AD647" s="87">
        <f t="shared" si="1289"/>
        <v>0</v>
      </c>
      <c r="AE647" s="87">
        <f t="shared" si="1289"/>
        <v>84</v>
      </c>
      <c r="AF647" s="87">
        <f t="shared" si="1289"/>
        <v>0</v>
      </c>
      <c r="AG647" s="9">
        <f t="shared" si="1290"/>
        <v>0</v>
      </c>
      <c r="AH647" s="9">
        <f t="shared" si="1290"/>
        <v>0</v>
      </c>
      <c r="AI647" s="9">
        <f t="shared" si="1290"/>
        <v>0</v>
      </c>
      <c r="AJ647" s="9">
        <f t="shared" si="1290"/>
        <v>0</v>
      </c>
      <c r="AK647" s="9">
        <f t="shared" si="1290"/>
        <v>84</v>
      </c>
      <c r="AL647" s="9">
        <f t="shared" si="1290"/>
        <v>0</v>
      </c>
    </row>
    <row r="648" spans="1:38" ht="33" hidden="1" customHeight="1">
      <c r="A648" s="57" t="s">
        <v>12</v>
      </c>
      <c r="B648" s="43">
        <v>913</v>
      </c>
      <c r="C648" s="31" t="s">
        <v>7</v>
      </c>
      <c r="D648" s="27" t="s">
        <v>80</v>
      </c>
      <c r="E648" s="51" t="s">
        <v>548</v>
      </c>
      <c r="F648" s="27" t="s">
        <v>13</v>
      </c>
      <c r="G648" s="9">
        <f t="shared" si="1288"/>
        <v>84</v>
      </c>
      <c r="H648" s="9">
        <f t="shared" si="1288"/>
        <v>0</v>
      </c>
      <c r="I648" s="9">
        <f t="shared" si="1288"/>
        <v>0</v>
      </c>
      <c r="J648" s="9">
        <f t="shared" si="1288"/>
        <v>0</v>
      </c>
      <c r="K648" s="9">
        <f t="shared" si="1288"/>
        <v>0</v>
      </c>
      <c r="L648" s="9">
        <f t="shared" si="1288"/>
        <v>0</v>
      </c>
      <c r="M648" s="9">
        <f t="shared" si="1288"/>
        <v>84</v>
      </c>
      <c r="N648" s="9">
        <f t="shared" si="1288"/>
        <v>0</v>
      </c>
      <c r="O648" s="9">
        <f t="shared" si="1288"/>
        <v>0</v>
      </c>
      <c r="P648" s="9">
        <f t="shared" si="1288"/>
        <v>0</v>
      </c>
      <c r="Q648" s="9">
        <f t="shared" si="1288"/>
        <v>0</v>
      </c>
      <c r="R648" s="9">
        <f t="shared" si="1288"/>
        <v>0</v>
      </c>
      <c r="S648" s="9">
        <f t="shared" si="1288"/>
        <v>84</v>
      </c>
      <c r="T648" s="9">
        <f t="shared" si="1288"/>
        <v>0</v>
      </c>
      <c r="U648" s="9">
        <f t="shared" si="1289"/>
        <v>0</v>
      </c>
      <c r="V648" s="9">
        <f t="shared" si="1289"/>
        <v>0</v>
      </c>
      <c r="W648" s="9">
        <f t="shared" si="1289"/>
        <v>0</v>
      </c>
      <c r="X648" s="9">
        <f t="shared" si="1289"/>
        <v>0</v>
      </c>
      <c r="Y648" s="9">
        <f t="shared" si="1289"/>
        <v>84</v>
      </c>
      <c r="Z648" s="9">
        <f t="shared" si="1289"/>
        <v>0</v>
      </c>
      <c r="AA648" s="87">
        <f t="shared" si="1289"/>
        <v>0</v>
      </c>
      <c r="AB648" s="87">
        <f t="shared" si="1289"/>
        <v>0</v>
      </c>
      <c r="AC648" s="87">
        <f t="shared" si="1289"/>
        <v>0</v>
      </c>
      <c r="AD648" s="87">
        <f t="shared" si="1289"/>
        <v>0</v>
      </c>
      <c r="AE648" s="87">
        <f t="shared" si="1289"/>
        <v>84</v>
      </c>
      <c r="AF648" s="87">
        <f t="shared" si="1289"/>
        <v>0</v>
      </c>
      <c r="AG648" s="9">
        <f t="shared" si="1290"/>
        <v>0</v>
      </c>
      <c r="AH648" s="9">
        <f t="shared" si="1290"/>
        <v>0</v>
      </c>
      <c r="AI648" s="9">
        <f t="shared" si="1290"/>
        <v>0</v>
      </c>
      <c r="AJ648" s="9">
        <f t="shared" si="1290"/>
        <v>0</v>
      </c>
      <c r="AK648" s="9">
        <f t="shared" si="1290"/>
        <v>84</v>
      </c>
      <c r="AL648" s="9">
        <f t="shared" si="1290"/>
        <v>0</v>
      </c>
    </row>
    <row r="649" spans="1:38" ht="18.75" hidden="1" customHeight="1">
      <c r="A649" s="57" t="s">
        <v>14</v>
      </c>
      <c r="B649" s="43">
        <v>913</v>
      </c>
      <c r="C649" s="31" t="s">
        <v>7</v>
      </c>
      <c r="D649" s="27" t="s">
        <v>80</v>
      </c>
      <c r="E649" s="51" t="s">
        <v>548</v>
      </c>
      <c r="F649" s="27" t="s">
        <v>35</v>
      </c>
      <c r="G649" s="9">
        <v>84</v>
      </c>
      <c r="H649" s="9"/>
      <c r="I649" s="9"/>
      <c r="J649" s="9"/>
      <c r="K649" s="9"/>
      <c r="L649" s="9"/>
      <c r="M649" s="9">
        <f t="shared" ref="M649" si="1291">G649+I649+J649+K649+L649</f>
        <v>84</v>
      </c>
      <c r="N649" s="9">
        <f t="shared" ref="N649" si="1292">H649+L649</f>
        <v>0</v>
      </c>
      <c r="O649" s="9"/>
      <c r="P649" s="9"/>
      <c r="Q649" s="9"/>
      <c r="R649" s="9"/>
      <c r="S649" s="9">
        <f t="shared" ref="S649" si="1293">M649+O649+P649+Q649+R649</f>
        <v>84</v>
      </c>
      <c r="T649" s="9">
        <f t="shared" ref="T649" si="1294">N649+R649</f>
        <v>0</v>
      </c>
      <c r="U649" s="9"/>
      <c r="V649" s="9"/>
      <c r="W649" s="9"/>
      <c r="X649" s="9"/>
      <c r="Y649" s="9">
        <f t="shared" ref="Y649" si="1295">S649+U649+V649+W649+X649</f>
        <v>84</v>
      </c>
      <c r="Z649" s="9">
        <f t="shared" ref="Z649" si="1296">T649+X649</f>
        <v>0</v>
      </c>
      <c r="AA649" s="87"/>
      <c r="AB649" s="87"/>
      <c r="AC649" s="87"/>
      <c r="AD649" s="87"/>
      <c r="AE649" s="87">
        <f t="shared" ref="AE649" si="1297">Y649+AA649+AB649+AC649+AD649</f>
        <v>84</v>
      </c>
      <c r="AF649" s="87">
        <f t="shared" ref="AF649" si="1298">Z649+AD649</f>
        <v>0</v>
      </c>
      <c r="AG649" s="9"/>
      <c r="AH649" s="9"/>
      <c r="AI649" s="9"/>
      <c r="AJ649" s="9"/>
      <c r="AK649" s="9">
        <f t="shared" ref="AK649" si="1299">AE649+AG649+AH649+AI649+AJ649</f>
        <v>84</v>
      </c>
      <c r="AL649" s="9">
        <f t="shared" ref="AL649" si="1300">AF649+AJ649</f>
        <v>0</v>
      </c>
    </row>
    <row r="650" spans="1:38" ht="15.75" hidden="1" customHeight="1">
      <c r="A650" s="57"/>
      <c r="B650" s="43"/>
      <c r="C650" s="31"/>
      <c r="D650" s="27"/>
      <c r="E650" s="51"/>
      <c r="F650" s="27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87"/>
      <c r="AB650" s="87"/>
      <c r="AC650" s="87"/>
      <c r="AD650" s="87"/>
      <c r="AE650" s="87"/>
      <c r="AF650" s="87"/>
      <c r="AG650" s="9"/>
      <c r="AH650" s="9"/>
      <c r="AI650" s="9"/>
      <c r="AJ650" s="9"/>
      <c r="AK650" s="9"/>
      <c r="AL650" s="9"/>
    </row>
    <row r="651" spans="1:38" ht="17.399999999999999" hidden="1">
      <c r="A651" s="24" t="s">
        <v>452</v>
      </c>
      <c r="B651" s="25">
        <v>913</v>
      </c>
      <c r="C651" s="25" t="s">
        <v>7</v>
      </c>
      <c r="D651" s="25" t="s">
        <v>7</v>
      </c>
      <c r="E651" s="25"/>
      <c r="F651" s="25"/>
      <c r="G651" s="15">
        <f>G652</f>
        <v>28803</v>
      </c>
      <c r="H651" s="15">
        <f>H652</f>
        <v>0</v>
      </c>
      <c r="I651" s="15">
        <f t="shared" ref="I651:AL651" si="1301">I652</f>
        <v>0</v>
      </c>
      <c r="J651" s="15">
        <f t="shared" si="1301"/>
        <v>1115</v>
      </c>
      <c r="K651" s="15">
        <f t="shared" si="1301"/>
        <v>0</v>
      </c>
      <c r="L651" s="15">
        <f t="shared" si="1301"/>
        <v>0</v>
      </c>
      <c r="M651" s="15">
        <f t="shared" si="1301"/>
        <v>29918</v>
      </c>
      <c r="N651" s="15">
        <f t="shared" si="1301"/>
        <v>0</v>
      </c>
      <c r="O651" s="15">
        <f t="shared" si="1301"/>
        <v>0</v>
      </c>
      <c r="P651" s="15">
        <f t="shared" si="1301"/>
        <v>0</v>
      </c>
      <c r="Q651" s="15">
        <f t="shared" si="1301"/>
        <v>0</v>
      </c>
      <c r="R651" s="15">
        <f t="shared" si="1301"/>
        <v>0</v>
      </c>
      <c r="S651" s="15">
        <f t="shared" si="1301"/>
        <v>29918</v>
      </c>
      <c r="T651" s="15">
        <f t="shared" si="1301"/>
        <v>0</v>
      </c>
      <c r="U651" s="15">
        <f t="shared" si="1301"/>
        <v>0</v>
      </c>
      <c r="V651" s="15">
        <f t="shared" si="1301"/>
        <v>0</v>
      </c>
      <c r="W651" s="15">
        <f t="shared" si="1301"/>
        <v>0</v>
      </c>
      <c r="X651" s="15">
        <f t="shared" si="1301"/>
        <v>0</v>
      </c>
      <c r="Y651" s="15">
        <f t="shared" si="1301"/>
        <v>29918</v>
      </c>
      <c r="Z651" s="15">
        <f t="shared" si="1301"/>
        <v>0</v>
      </c>
      <c r="AA651" s="93">
        <f t="shared" si="1301"/>
        <v>0</v>
      </c>
      <c r="AB651" s="93">
        <f t="shared" si="1301"/>
        <v>0</v>
      </c>
      <c r="AC651" s="93">
        <f t="shared" si="1301"/>
        <v>0</v>
      </c>
      <c r="AD651" s="93">
        <f t="shared" si="1301"/>
        <v>0</v>
      </c>
      <c r="AE651" s="93">
        <f t="shared" si="1301"/>
        <v>29918</v>
      </c>
      <c r="AF651" s="93">
        <f t="shared" si="1301"/>
        <v>0</v>
      </c>
      <c r="AG651" s="15">
        <f t="shared" si="1301"/>
        <v>0</v>
      </c>
      <c r="AH651" s="15">
        <f t="shared" si="1301"/>
        <v>0</v>
      </c>
      <c r="AI651" s="15">
        <f t="shared" si="1301"/>
        <v>0</v>
      </c>
      <c r="AJ651" s="15">
        <f t="shared" si="1301"/>
        <v>0</v>
      </c>
      <c r="AK651" s="15">
        <f t="shared" si="1301"/>
        <v>29918</v>
      </c>
      <c r="AL651" s="15">
        <f t="shared" si="1301"/>
        <v>0</v>
      </c>
    </row>
    <row r="652" spans="1:38" ht="50.4" hidden="1">
      <c r="A652" s="26" t="s">
        <v>189</v>
      </c>
      <c r="B652" s="27">
        <v>913</v>
      </c>
      <c r="C652" s="27" t="s">
        <v>7</v>
      </c>
      <c r="D652" s="27" t="s">
        <v>7</v>
      </c>
      <c r="E652" s="27" t="s">
        <v>190</v>
      </c>
      <c r="F652" s="27"/>
      <c r="G652" s="9">
        <f>G653+G657</f>
        <v>28803</v>
      </c>
      <c r="H652" s="9">
        <f>H653+H657</f>
        <v>0</v>
      </c>
      <c r="I652" s="9">
        <f t="shared" ref="I652:N652" si="1302">I653+I657</f>
        <v>0</v>
      </c>
      <c r="J652" s="9">
        <f t="shared" si="1302"/>
        <v>1115</v>
      </c>
      <c r="K652" s="9">
        <f t="shared" si="1302"/>
        <v>0</v>
      </c>
      <c r="L652" s="9">
        <f t="shared" si="1302"/>
        <v>0</v>
      </c>
      <c r="M652" s="9">
        <f t="shared" si="1302"/>
        <v>29918</v>
      </c>
      <c r="N652" s="9">
        <f t="shared" si="1302"/>
        <v>0</v>
      </c>
      <c r="O652" s="9">
        <f t="shared" ref="O652:T652" si="1303">O653+O657</f>
        <v>0</v>
      </c>
      <c r="P652" s="9">
        <f t="shared" si="1303"/>
        <v>0</v>
      </c>
      <c r="Q652" s="9">
        <f t="shared" si="1303"/>
        <v>0</v>
      </c>
      <c r="R652" s="9">
        <f t="shared" si="1303"/>
        <v>0</v>
      </c>
      <c r="S652" s="9">
        <f t="shared" si="1303"/>
        <v>29918</v>
      </c>
      <c r="T652" s="9">
        <f t="shared" si="1303"/>
        <v>0</v>
      </c>
      <c r="U652" s="9">
        <f t="shared" ref="U652:Z652" si="1304">U653+U657</f>
        <v>0</v>
      </c>
      <c r="V652" s="9">
        <f t="shared" si="1304"/>
        <v>0</v>
      </c>
      <c r="W652" s="9">
        <f t="shared" si="1304"/>
        <v>0</v>
      </c>
      <c r="X652" s="9">
        <f t="shared" si="1304"/>
        <v>0</v>
      </c>
      <c r="Y652" s="9">
        <f t="shared" si="1304"/>
        <v>29918</v>
      </c>
      <c r="Z652" s="9">
        <f t="shared" si="1304"/>
        <v>0</v>
      </c>
      <c r="AA652" s="87">
        <f t="shared" ref="AA652:AF652" si="1305">AA653+AA657</f>
        <v>0</v>
      </c>
      <c r="AB652" s="87">
        <f t="shared" si="1305"/>
        <v>0</v>
      </c>
      <c r="AC652" s="87">
        <f t="shared" si="1305"/>
        <v>0</v>
      </c>
      <c r="AD652" s="87">
        <f t="shared" si="1305"/>
        <v>0</v>
      </c>
      <c r="AE652" s="87">
        <f t="shared" si="1305"/>
        <v>29918</v>
      </c>
      <c r="AF652" s="87">
        <f t="shared" si="1305"/>
        <v>0</v>
      </c>
      <c r="AG652" s="9">
        <f t="shared" ref="AG652:AL652" si="1306">AG653+AG657</f>
        <v>0</v>
      </c>
      <c r="AH652" s="9">
        <f t="shared" si="1306"/>
        <v>0</v>
      </c>
      <c r="AI652" s="9">
        <f t="shared" si="1306"/>
        <v>0</v>
      </c>
      <c r="AJ652" s="9">
        <f t="shared" si="1306"/>
        <v>0</v>
      </c>
      <c r="AK652" s="9">
        <f t="shared" si="1306"/>
        <v>29918</v>
      </c>
      <c r="AL652" s="9">
        <f t="shared" si="1306"/>
        <v>0</v>
      </c>
    </row>
    <row r="653" spans="1:38" ht="33.6" hidden="1">
      <c r="A653" s="26" t="s">
        <v>10</v>
      </c>
      <c r="B653" s="27">
        <v>913</v>
      </c>
      <c r="C653" s="27" t="s">
        <v>7</v>
      </c>
      <c r="D653" s="27" t="s">
        <v>7</v>
      </c>
      <c r="E653" s="27" t="s">
        <v>192</v>
      </c>
      <c r="F653" s="27"/>
      <c r="G653" s="11">
        <f t="shared" ref="G653:V655" si="1307">G654</f>
        <v>24534</v>
      </c>
      <c r="H653" s="11">
        <f t="shared" si="1307"/>
        <v>0</v>
      </c>
      <c r="I653" s="11">
        <f t="shared" si="1307"/>
        <v>0</v>
      </c>
      <c r="J653" s="11">
        <f t="shared" si="1307"/>
        <v>1115</v>
      </c>
      <c r="K653" s="11">
        <f t="shared" si="1307"/>
        <v>0</v>
      </c>
      <c r="L653" s="11">
        <f t="shared" si="1307"/>
        <v>0</v>
      </c>
      <c r="M653" s="11">
        <f t="shared" si="1307"/>
        <v>25649</v>
      </c>
      <c r="N653" s="11">
        <f t="shared" si="1307"/>
        <v>0</v>
      </c>
      <c r="O653" s="11">
        <f t="shared" si="1307"/>
        <v>0</v>
      </c>
      <c r="P653" s="11">
        <f t="shared" si="1307"/>
        <v>0</v>
      </c>
      <c r="Q653" s="11">
        <f t="shared" si="1307"/>
        <v>0</v>
      </c>
      <c r="R653" s="11">
        <f t="shared" si="1307"/>
        <v>0</v>
      </c>
      <c r="S653" s="11">
        <f t="shared" si="1307"/>
        <v>25649</v>
      </c>
      <c r="T653" s="11">
        <f t="shared" si="1307"/>
        <v>0</v>
      </c>
      <c r="U653" s="11">
        <f t="shared" si="1307"/>
        <v>0</v>
      </c>
      <c r="V653" s="11">
        <f t="shared" si="1307"/>
        <v>0</v>
      </c>
      <c r="W653" s="11">
        <f t="shared" ref="U653:AJ655" si="1308">W654</f>
        <v>0</v>
      </c>
      <c r="X653" s="11">
        <f t="shared" si="1308"/>
        <v>0</v>
      </c>
      <c r="Y653" s="11">
        <f t="shared" si="1308"/>
        <v>25649</v>
      </c>
      <c r="Z653" s="11">
        <f t="shared" si="1308"/>
        <v>0</v>
      </c>
      <c r="AA653" s="89">
        <f t="shared" si="1308"/>
        <v>0</v>
      </c>
      <c r="AB653" s="89">
        <f t="shared" si="1308"/>
        <v>0</v>
      </c>
      <c r="AC653" s="89">
        <f t="shared" si="1308"/>
        <v>0</v>
      </c>
      <c r="AD653" s="89">
        <f t="shared" si="1308"/>
        <v>0</v>
      </c>
      <c r="AE653" s="89">
        <f t="shared" si="1308"/>
        <v>25649</v>
      </c>
      <c r="AF653" s="89">
        <f t="shared" si="1308"/>
        <v>0</v>
      </c>
      <c r="AG653" s="11">
        <f t="shared" si="1308"/>
        <v>0</v>
      </c>
      <c r="AH653" s="11">
        <f t="shared" si="1308"/>
        <v>0</v>
      </c>
      <c r="AI653" s="11">
        <f t="shared" si="1308"/>
        <v>0</v>
      </c>
      <c r="AJ653" s="11">
        <f t="shared" si="1308"/>
        <v>0</v>
      </c>
      <c r="AK653" s="11">
        <f t="shared" ref="AG653:AL655" si="1309">AK654</f>
        <v>25649</v>
      </c>
      <c r="AL653" s="11">
        <f t="shared" si="1309"/>
        <v>0</v>
      </c>
    </row>
    <row r="654" spans="1:38" ht="33.6" hidden="1">
      <c r="A654" s="26" t="s">
        <v>193</v>
      </c>
      <c r="B654" s="27">
        <v>913</v>
      </c>
      <c r="C654" s="27" t="s">
        <v>7</v>
      </c>
      <c r="D654" s="27" t="s">
        <v>7</v>
      </c>
      <c r="E654" s="27" t="s">
        <v>194</v>
      </c>
      <c r="F654" s="27"/>
      <c r="G654" s="11">
        <f t="shared" si="1307"/>
        <v>24534</v>
      </c>
      <c r="H654" s="11">
        <f t="shared" si="1307"/>
        <v>0</v>
      </c>
      <c r="I654" s="11">
        <f t="shared" si="1307"/>
        <v>0</v>
      </c>
      <c r="J654" s="11">
        <f t="shared" si="1307"/>
        <v>1115</v>
      </c>
      <c r="K654" s="11">
        <f t="shared" si="1307"/>
        <v>0</v>
      </c>
      <c r="L654" s="11">
        <f t="shared" si="1307"/>
        <v>0</v>
      </c>
      <c r="M654" s="11">
        <f t="shared" si="1307"/>
        <v>25649</v>
      </c>
      <c r="N654" s="11">
        <f t="shared" si="1307"/>
        <v>0</v>
      </c>
      <c r="O654" s="11">
        <f t="shared" si="1307"/>
        <v>0</v>
      </c>
      <c r="P654" s="11">
        <f t="shared" si="1307"/>
        <v>0</v>
      </c>
      <c r="Q654" s="11">
        <f t="shared" si="1307"/>
        <v>0</v>
      </c>
      <c r="R654" s="11">
        <f t="shared" si="1307"/>
        <v>0</v>
      </c>
      <c r="S654" s="11">
        <f t="shared" si="1307"/>
        <v>25649</v>
      </c>
      <c r="T654" s="11">
        <f t="shared" si="1307"/>
        <v>0</v>
      </c>
      <c r="U654" s="11">
        <f t="shared" si="1308"/>
        <v>0</v>
      </c>
      <c r="V654" s="11">
        <f t="shared" si="1308"/>
        <v>0</v>
      </c>
      <c r="W654" s="11">
        <f t="shared" si="1308"/>
        <v>0</v>
      </c>
      <c r="X654" s="11">
        <f t="shared" si="1308"/>
        <v>0</v>
      </c>
      <c r="Y654" s="11">
        <f t="shared" si="1308"/>
        <v>25649</v>
      </c>
      <c r="Z654" s="11">
        <f t="shared" si="1308"/>
        <v>0</v>
      </c>
      <c r="AA654" s="89">
        <f t="shared" si="1308"/>
        <v>0</v>
      </c>
      <c r="AB654" s="89">
        <f t="shared" si="1308"/>
        <v>0</v>
      </c>
      <c r="AC654" s="89">
        <f t="shared" si="1308"/>
        <v>0</v>
      </c>
      <c r="AD654" s="89">
        <f t="shared" si="1308"/>
        <v>0</v>
      </c>
      <c r="AE654" s="89">
        <f t="shared" si="1308"/>
        <v>25649</v>
      </c>
      <c r="AF654" s="89">
        <f t="shared" si="1308"/>
        <v>0</v>
      </c>
      <c r="AG654" s="11">
        <f t="shared" si="1309"/>
        <v>0</v>
      </c>
      <c r="AH654" s="11">
        <f t="shared" si="1309"/>
        <v>0</v>
      </c>
      <c r="AI654" s="11">
        <f t="shared" si="1309"/>
        <v>0</v>
      </c>
      <c r="AJ654" s="11">
        <f t="shared" si="1309"/>
        <v>0</v>
      </c>
      <c r="AK654" s="11">
        <f t="shared" si="1309"/>
        <v>25649</v>
      </c>
      <c r="AL654" s="11">
        <f t="shared" si="1309"/>
        <v>0</v>
      </c>
    </row>
    <row r="655" spans="1:38" ht="33.6" hidden="1">
      <c r="A655" s="26" t="s">
        <v>12</v>
      </c>
      <c r="B655" s="27">
        <v>913</v>
      </c>
      <c r="C655" s="27" t="s">
        <v>7</v>
      </c>
      <c r="D655" s="27" t="s">
        <v>7</v>
      </c>
      <c r="E655" s="27" t="s">
        <v>194</v>
      </c>
      <c r="F655" s="27" t="s">
        <v>13</v>
      </c>
      <c r="G655" s="9">
        <f t="shared" si="1307"/>
        <v>24534</v>
      </c>
      <c r="H655" s="9">
        <f t="shared" si="1307"/>
        <v>0</v>
      </c>
      <c r="I655" s="9">
        <f t="shared" si="1307"/>
        <v>0</v>
      </c>
      <c r="J655" s="9">
        <f t="shared" si="1307"/>
        <v>1115</v>
      </c>
      <c r="K655" s="9">
        <f t="shared" si="1307"/>
        <v>0</v>
      </c>
      <c r="L655" s="9">
        <f t="shared" si="1307"/>
        <v>0</v>
      </c>
      <c r="M655" s="9">
        <f t="shared" si="1307"/>
        <v>25649</v>
      </c>
      <c r="N655" s="9">
        <f t="shared" si="1307"/>
        <v>0</v>
      </c>
      <c r="O655" s="9">
        <f t="shared" si="1307"/>
        <v>0</v>
      </c>
      <c r="P655" s="9">
        <f t="shared" si="1307"/>
        <v>0</v>
      </c>
      <c r="Q655" s="9">
        <f t="shared" si="1307"/>
        <v>0</v>
      </c>
      <c r="R655" s="9">
        <f t="shared" si="1307"/>
        <v>0</v>
      </c>
      <c r="S655" s="9">
        <f t="shared" si="1307"/>
        <v>25649</v>
      </c>
      <c r="T655" s="9">
        <f t="shared" si="1307"/>
        <v>0</v>
      </c>
      <c r="U655" s="9">
        <f t="shared" si="1308"/>
        <v>0</v>
      </c>
      <c r="V655" s="9">
        <f t="shared" si="1308"/>
        <v>0</v>
      </c>
      <c r="W655" s="9">
        <f t="shared" si="1308"/>
        <v>0</v>
      </c>
      <c r="X655" s="9">
        <f t="shared" si="1308"/>
        <v>0</v>
      </c>
      <c r="Y655" s="9">
        <f t="shared" si="1308"/>
        <v>25649</v>
      </c>
      <c r="Z655" s="9">
        <f t="shared" si="1308"/>
        <v>0</v>
      </c>
      <c r="AA655" s="87">
        <f t="shared" si="1308"/>
        <v>0</v>
      </c>
      <c r="AB655" s="87">
        <f t="shared" si="1308"/>
        <v>0</v>
      </c>
      <c r="AC655" s="87">
        <f t="shared" si="1308"/>
        <v>0</v>
      </c>
      <c r="AD655" s="87">
        <f t="shared" si="1308"/>
        <v>0</v>
      </c>
      <c r="AE655" s="87">
        <f t="shared" si="1308"/>
        <v>25649</v>
      </c>
      <c r="AF655" s="87">
        <f t="shared" si="1308"/>
        <v>0</v>
      </c>
      <c r="AG655" s="9">
        <f t="shared" si="1309"/>
        <v>0</v>
      </c>
      <c r="AH655" s="9">
        <f t="shared" si="1309"/>
        <v>0</v>
      </c>
      <c r="AI655" s="9">
        <f t="shared" si="1309"/>
        <v>0</v>
      </c>
      <c r="AJ655" s="9">
        <f t="shared" si="1309"/>
        <v>0</v>
      </c>
      <c r="AK655" s="9">
        <f t="shared" si="1309"/>
        <v>25649</v>
      </c>
      <c r="AL655" s="9">
        <f t="shared" si="1309"/>
        <v>0</v>
      </c>
    </row>
    <row r="656" spans="1:38" ht="18" hidden="1" customHeight="1">
      <c r="A656" s="26" t="s">
        <v>14</v>
      </c>
      <c r="B656" s="27">
        <v>913</v>
      </c>
      <c r="C656" s="27" t="s">
        <v>7</v>
      </c>
      <c r="D656" s="27" t="s">
        <v>7</v>
      </c>
      <c r="E656" s="27" t="s">
        <v>194</v>
      </c>
      <c r="F656" s="9">
        <v>610</v>
      </c>
      <c r="G656" s="9">
        <v>24534</v>
      </c>
      <c r="H656" s="9"/>
      <c r="I656" s="9"/>
      <c r="J656" s="9">
        <v>1115</v>
      </c>
      <c r="K656" s="9"/>
      <c r="L656" s="9"/>
      <c r="M656" s="9">
        <f t="shared" ref="M656" si="1310">G656+I656+J656+K656+L656</f>
        <v>25649</v>
      </c>
      <c r="N656" s="9">
        <f t="shared" ref="N656" si="1311">H656+L656</f>
        <v>0</v>
      </c>
      <c r="O656" s="9"/>
      <c r="P656" s="9"/>
      <c r="Q656" s="9"/>
      <c r="R656" s="9"/>
      <c r="S656" s="9">
        <f t="shared" ref="S656" si="1312">M656+O656+P656+Q656+R656</f>
        <v>25649</v>
      </c>
      <c r="T656" s="9">
        <f t="shared" ref="T656" si="1313">N656+R656</f>
        <v>0</v>
      </c>
      <c r="U656" s="9"/>
      <c r="V656" s="9"/>
      <c r="W656" s="9"/>
      <c r="X656" s="9"/>
      <c r="Y656" s="9">
        <f t="shared" ref="Y656" si="1314">S656+U656+V656+W656+X656</f>
        <v>25649</v>
      </c>
      <c r="Z656" s="9">
        <f t="shared" ref="Z656" si="1315">T656+X656</f>
        <v>0</v>
      </c>
      <c r="AA656" s="87"/>
      <c r="AB656" s="87"/>
      <c r="AC656" s="87"/>
      <c r="AD656" s="87"/>
      <c r="AE656" s="87">
        <f t="shared" ref="AE656" si="1316">Y656+AA656+AB656+AC656+AD656</f>
        <v>25649</v>
      </c>
      <c r="AF656" s="87">
        <f t="shared" ref="AF656" si="1317">Z656+AD656</f>
        <v>0</v>
      </c>
      <c r="AG656" s="9"/>
      <c r="AH656" s="9"/>
      <c r="AI656" s="9"/>
      <c r="AJ656" s="9"/>
      <c r="AK656" s="9">
        <f t="shared" ref="AK656" si="1318">AE656+AG656+AH656+AI656+AJ656</f>
        <v>25649</v>
      </c>
      <c r="AL656" s="9">
        <f t="shared" ref="AL656" si="1319">AF656+AJ656</f>
        <v>0</v>
      </c>
    </row>
    <row r="657" spans="1:38" ht="19.5" hidden="1" customHeight="1">
      <c r="A657" s="26" t="s">
        <v>15</v>
      </c>
      <c r="B657" s="27">
        <v>913</v>
      </c>
      <c r="C657" s="27" t="s">
        <v>7</v>
      </c>
      <c r="D657" s="27" t="s">
        <v>7</v>
      </c>
      <c r="E657" s="27" t="s">
        <v>195</v>
      </c>
      <c r="F657" s="27"/>
      <c r="G657" s="11">
        <f t="shared" ref="G657:V659" si="1320">G658</f>
        <v>4269</v>
      </c>
      <c r="H657" s="11">
        <f t="shared" si="1320"/>
        <v>0</v>
      </c>
      <c r="I657" s="11">
        <f t="shared" si="1320"/>
        <v>0</v>
      </c>
      <c r="J657" s="11">
        <f t="shared" si="1320"/>
        <v>0</v>
      </c>
      <c r="K657" s="11">
        <f t="shared" si="1320"/>
        <v>0</v>
      </c>
      <c r="L657" s="11">
        <f t="shared" si="1320"/>
        <v>0</v>
      </c>
      <c r="M657" s="11">
        <f t="shared" si="1320"/>
        <v>4269</v>
      </c>
      <c r="N657" s="11">
        <f t="shared" si="1320"/>
        <v>0</v>
      </c>
      <c r="O657" s="11">
        <f t="shared" si="1320"/>
        <v>0</v>
      </c>
      <c r="P657" s="11">
        <f t="shared" si="1320"/>
        <v>0</v>
      </c>
      <c r="Q657" s="11">
        <f t="shared" si="1320"/>
        <v>0</v>
      </c>
      <c r="R657" s="11">
        <f t="shared" si="1320"/>
        <v>0</v>
      </c>
      <c r="S657" s="11">
        <f t="shared" si="1320"/>
        <v>4269</v>
      </c>
      <c r="T657" s="11">
        <f t="shared" si="1320"/>
        <v>0</v>
      </c>
      <c r="U657" s="11">
        <f t="shared" si="1320"/>
        <v>0</v>
      </c>
      <c r="V657" s="11">
        <f t="shared" si="1320"/>
        <v>0</v>
      </c>
      <c r="W657" s="11">
        <f t="shared" ref="U657:AJ659" si="1321">W658</f>
        <v>0</v>
      </c>
      <c r="X657" s="11">
        <f t="shared" si="1321"/>
        <v>0</v>
      </c>
      <c r="Y657" s="11">
        <f t="shared" si="1321"/>
        <v>4269</v>
      </c>
      <c r="Z657" s="11">
        <f t="shared" si="1321"/>
        <v>0</v>
      </c>
      <c r="AA657" s="89">
        <f t="shared" si="1321"/>
        <v>0</v>
      </c>
      <c r="AB657" s="89">
        <f t="shared" si="1321"/>
        <v>0</v>
      </c>
      <c r="AC657" s="89">
        <f t="shared" si="1321"/>
        <v>0</v>
      </c>
      <c r="AD657" s="89">
        <f t="shared" si="1321"/>
        <v>0</v>
      </c>
      <c r="AE657" s="89">
        <f t="shared" si="1321"/>
        <v>4269</v>
      </c>
      <c r="AF657" s="89">
        <f t="shared" si="1321"/>
        <v>0</v>
      </c>
      <c r="AG657" s="11">
        <f t="shared" si="1321"/>
        <v>0</v>
      </c>
      <c r="AH657" s="11">
        <f t="shared" si="1321"/>
        <v>0</v>
      </c>
      <c r="AI657" s="11">
        <f t="shared" si="1321"/>
        <v>0</v>
      </c>
      <c r="AJ657" s="11">
        <f t="shared" si="1321"/>
        <v>0</v>
      </c>
      <c r="AK657" s="11">
        <f t="shared" ref="AG657:AL659" si="1322">AK658</f>
        <v>4269</v>
      </c>
      <c r="AL657" s="11">
        <f t="shared" si="1322"/>
        <v>0</v>
      </c>
    </row>
    <row r="658" spans="1:38" ht="19.5" hidden="1" customHeight="1">
      <c r="A658" s="26" t="s">
        <v>191</v>
      </c>
      <c r="B658" s="27">
        <v>913</v>
      </c>
      <c r="C658" s="27" t="s">
        <v>7</v>
      </c>
      <c r="D658" s="27" t="s">
        <v>7</v>
      </c>
      <c r="E658" s="27" t="s">
        <v>196</v>
      </c>
      <c r="F658" s="27"/>
      <c r="G658" s="11">
        <f t="shared" si="1320"/>
        <v>4269</v>
      </c>
      <c r="H658" s="11">
        <f t="shared" si="1320"/>
        <v>0</v>
      </c>
      <c r="I658" s="11">
        <f t="shared" si="1320"/>
        <v>0</v>
      </c>
      <c r="J658" s="11">
        <f t="shared" si="1320"/>
        <v>0</v>
      </c>
      <c r="K658" s="11">
        <f t="shared" si="1320"/>
        <v>0</v>
      </c>
      <c r="L658" s="11">
        <f t="shared" si="1320"/>
        <v>0</v>
      </c>
      <c r="M658" s="11">
        <f t="shared" si="1320"/>
        <v>4269</v>
      </c>
      <c r="N658" s="11">
        <f t="shared" si="1320"/>
        <v>0</v>
      </c>
      <c r="O658" s="11">
        <f t="shared" si="1320"/>
        <v>0</v>
      </c>
      <c r="P658" s="11">
        <f t="shared" si="1320"/>
        <v>0</v>
      </c>
      <c r="Q658" s="11">
        <f t="shared" si="1320"/>
        <v>0</v>
      </c>
      <c r="R658" s="11">
        <f t="shared" si="1320"/>
        <v>0</v>
      </c>
      <c r="S658" s="11">
        <f t="shared" si="1320"/>
        <v>4269</v>
      </c>
      <c r="T658" s="11">
        <f t="shared" si="1320"/>
        <v>0</v>
      </c>
      <c r="U658" s="11">
        <f t="shared" si="1321"/>
        <v>0</v>
      </c>
      <c r="V658" s="11">
        <f t="shared" si="1321"/>
        <v>0</v>
      </c>
      <c r="W658" s="11">
        <f t="shared" si="1321"/>
        <v>0</v>
      </c>
      <c r="X658" s="11">
        <f t="shared" si="1321"/>
        <v>0</v>
      </c>
      <c r="Y658" s="11">
        <f t="shared" si="1321"/>
        <v>4269</v>
      </c>
      <c r="Z658" s="11">
        <f t="shared" si="1321"/>
        <v>0</v>
      </c>
      <c r="AA658" s="89">
        <f t="shared" si="1321"/>
        <v>0</v>
      </c>
      <c r="AB658" s="89">
        <f t="shared" si="1321"/>
        <v>0</v>
      </c>
      <c r="AC658" s="89">
        <f t="shared" si="1321"/>
        <v>0</v>
      </c>
      <c r="AD658" s="89">
        <f t="shared" si="1321"/>
        <v>0</v>
      </c>
      <c r="AE658" s="89">
        <f t="shared" si="1321"/>
        <v>4269</v>
      </c>
      <c r="AF658" s="89">
        <f t="shared" si="1321"/>
        <v>0</v>
      </c>
      <c r="AG658" s="11">
        <f t="shared" si="1322"/>
        <v>0</v>
      </c>
      <c r="AH658" s="11">
        <f t="shared" si="1322"/>
        <v>0</v>
      </c>
      <c r="AI658" s="11">
        <f t="shared" si="1322"/>
        <v>0</v>
      </c>
      <c r="AJ658" s="11">
        <f t="shared" si="1322"/>
        <v>0</v>
      </c>
      <c r="AK658" s="11">
        <f t="shared" si="1322"/>
        <v>4269</v>
      </c>
      <c r="AL658" s="11">
        <f t="shared" si="1322"/>
        <v>0</v>
      </c>
    </row>
    <row r="659" spans="1:38" ht="33.6" hidden="1">
      <c r="A659" s="26" t="s">
        <v>12</v>
      </c>
      <c r="B659" s="27">
        <v>913</v>
      </c>
      <c r="C659" s="27" t="s">
        <v>7</v>
      </c>
      <c r="D659" s="27" t="s">
        <v>7</v>
      </c>
      <c r="E659" s="27" t="s">
        <v>196</v>
      </c>
      <c r="F659" s="27" t="s">
        <v>13</v>
      </c>
      <c r="G659" s="11">
        <f t="shared" si="1320"/>
        <v>4269</v>
      </c>
      <c r="H659" s="11">
        <f t="shared" si="1320"/>
        <v>0</v>
      </c>
      <c r="I659" s="11">
        <f t="shared" si="1320"/>
        <v>0</v>
      </c>
      <c r="J659" s="11">
        <f t="shared" si="1320"/>
        <v>0</v>
      </c>
      <c r="K659" s="11">
        <f t="shared" si="1320"/>
        <v>0</v>
      </c>
      <c r="L659" s="11">
        <f t="shared" si="1320"/>
        <v>0</v>
      </c>
      <c r="M659" s="11">
        <f t="shared" si="1320"/>
        <v>4269</v>
      </c>
      <c r="N659" s="11">
        <f t="shared" si="1320"/>
        <v>0</v>
      </c>
      <c r="O659" s="11">
        <f t="shared" si="1320"/>
        <v>0</v>
      </c>
      <c r="P659" s="11">
        <f t="shared" si="1320"/>
        <v>0</v>
      </c>
      <c r="Q659" s="11">
        <f t="shared" si="1320"/>
        <v>0</v>
      </c>
      <c r="R659" s="11">
        <f t="shared" si="1320"/>
        <v>0</v>
      </c>
      <c r="S659" s="11">
        <f t="shared" si="1320"/>
        <v>4269</v>
      </c>
      <c r="T659" s="11">
        <f t="shared" si="1320"/>
        <v>0</v>
      </c>
      <c r="U659" s="11">
        <f t="shared" si="1321"/>
        <v>0</v>
      </c>
      <c r="V659" s="11">
        <f t="shared" si="1321"/>
        <v>0</v>
      </c>
      <c r="W659" s="11">
        <f t="shared" si="1321"/>
        <v>0</v>
      </c>
      <c r="X659" s="11">
        <f t="shared" si="1321"/>
        <v>0</v>
      </c>
      <c r="Y659" s="11">
        <f t="shared" si="1321"/>
        <v>4269</v>
      </c>
      <c r="Z659" s="11">
        <f t="shared" si="1321"/>
        <v>0</v>
      </c>
      <c r="AA659" s="89">
        <f t="shared" si="1321"/>
        <v>0</v>
      </c>
      <c r="AB659" s="89">
        <f t="shared" si="1321"/>
        <v>0</v>
      </c>
      <c r="AC659" s="89">
        <f t="shared" si="1321"/>
        <v>0</v>
      </c>
      <c r="AD659" s="89">
        <f t="shared" si="1321"/>
        <v>0</v>
      </c>
      <c r="AE659" s="89">
        <f t="shared" si="1321"/>
        <v>4269</v>
      </c>
      <c r="AF659" s="89">
        <f t="shared" si="1321"/>
        <v>0</v>
      </c>
      <c r="AG659" s="11">
        <f t="shared" si="1322"/>
        <v>0</v>
      </c>
      <c r="AH659" s="11">
        <f t="shared" si="1322"/>
        <v>0</v>
      </c>
      <c r="AI659" s="11">
        <f t="shared" si="1322"/>
        <v>0</v>
      </c>
      <c r="AJ659" s="11">
        <f t="shared" si="1322"/>
        <v>0</v>
      </c>
      <c r="AK659" s="11">
        <f t="shared" si="1322"/>
        <v>4269</v>
      </c>
      <c r="AL659" s="11">
        <f t="shared" si="1322"/>
        <v>0</v>
      </c>
    </row>
    <row r="660" spans="1:38" ht="21.75" hidden="1" customHeight="1">
      <c r="A660" s="26" t="s">
        <v>14</v>
      </c>
      <c r="B660" s="27">
        <v>913</v>
      </c>
      <c r="C660" s="27" t="s">
        <v>7</v>
      </c>
      <c r="D660" s="27" t="s">
        <v>7</v>
      </c>
      <c r="E660" s="27" t="s">
        <v>196</v>
      </c>
      <c r="F660" s="9">
        <v>610</v>
      </c>
      <c r="G660" s="9">
        <v>4269</v>
      </c>
      <c r="H660" s="9"/>
      <c r="I660" s="9"/>
      <c r="J660" s="9"/>
      <c r="K660" s="9"/>
      <c r="L660" s="9"/>
      <c r="M660" s="9">
        <f t="shared" ref="M660" si="1323">G660+I660+J660+K660+L660</f>
        <v>4269</v>
      </c>
      <c r="N660" s="9">
        <f t="shared" ref="N660" si="1324">H660+L660</f>
        <v>0</v>
      </c>
      <c r="O660" s="9"/>
      <c r="P660" s="9"/>
      <c r="Q660" s="9"/>
      <c r="R660" s="9"/>
      <c r="S660" s="9">
        <f t="shared" ref="S660" si="1325">M660+O660+P660+Q660+R660</f>
        <v>4269</v>
      </c>
      <c r="T660" s="9">
        <f t="shared" ref="T660" si="1326">N660+R660</f>
        <v>0</v>
      </c>
      <c r="U660" s="9"/>
      <c r="V660" s="9"/>
      <c r="W660" s="9"/>
      <c r="X660" s="9"/>
      <c r="Y660" s="9">
        <f t="shared" ref="Y660" si="1327">S660+U660+V660+W660+X660</f>
        <v>4269</v>
      </c>
      <c r="Z660" s="9">
        <f t="shared" ref="Z660" si="1328">T660+X660</f>
        <v>0</v>
      </c>
      <c r="AA660" s="87"/>
      <c r="AB660" s="87"/>
      <c r="AC660" s="87"/>
      <c r="AD660" s="87"/>
      <c r="AE660" s="87">
        <f t="shared" ref="AE660" si="1329">Y660+AA660+AB660+AC660+AD660</f>
        <v>4269</v>
      </c>
      <c r="AF660" s="87">
        <f t="shared" ref="AF660" si="1330">Z660+AD660</f>
        <v>0</v>
      </c>
      <c r="AG660" s="9"/>
      <c r="AH660" s="9"/>
      <c r="AI660" s="9"/>
      <c r="AJ660" s="9"/>
      <c r="AK660" s="9">
        <f t="shared" ref="AK660" si="1331">AE660+AG660+AH660+AI660+AJ660</f>
        <v>4269</v>
      </c>
      <c r="AL660" s="9">
        <f t="shared" ref="AL660" si="1332">AF660+AJ660</f>
        <v>0</v>
      </c>
    </row>
    <row r="661" spans="1:38" ht="19.5" hidden="1" customHeight="1">
      <c r="A661" s="26"/>
      <c r="B661" s="27"/>
      <c r="C661" s="27"/>
      <c r="D661" s="27"/>
      <c r="E661" s="27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87"/>
      <c r="AB661" s="87"/>
      <c r="AC661" s="87"/>
      <c r="AD661" s="87"/>
      <c r="AE661" s="87"/>
      <c r="AF661" s="87"/>
      <c r="AG661" s="9"/>
      <c r="AH661" s="9"/>
      <c r="AI661" s="9"/>
      <c r="AJ661" s="9"/>
      <c r="AK661" s="9"/>
      <c r="AL661" s="9"/>
    </row>
    <row r="662" spans="1:38" ht="17.399999999999999" hidden="1">
      <c r="A662" s="24" t="s">
        <v>216</v>
      </c>
      <c r="B662" s="25">
        <v>913</v>
      </c>
      <c r="C662" s="25" t="s">
        <v>7</v>
      </c>
      <c r="D662" s="25" t="s">
        <v>118</v>
      </c>
      <c r="E662" s="25"/>
      <c r="F662" s="25"/>
      <c r="G662" s="7">
        <f t="shared" ref="G662:AL662" si="1333">G663</f>
        <v>67758</v>
      </c>
      <c r="H662" s="7">
        <f t="shared" si="1333"/>
        <v>0</v>
      </c>
      <c r="I662" s="7">
        <f t="shared" si="1333"/>
        <v>0</v>
      </c>
      <c r="J662" s="7">
        <f t="shared" si="1333"/>
        <v>2204</v>
      </c>
      <c r="K662" s="7">
        <f t="shared" si="1333"/>
        <v>0</v>
      </c>
      <c r="L662" s="7">
        <f t="shared" si="1333"/>
        <v>0</v>
      </c>
      <c r="M662" s="7">
        <f t="shared" si="1333"/>
        <v>69962</v>
      </c>
      <c r="N662" s="7">
        <f t="shared" si="1333"/>
        <v>0</v>
      </c>
      <c r="O662" s="7">
        <f t="shared" si="1333"/>
        <v>0</v>
      </c>
      <c r="P662" s="7">
        <f t="shared" si="1333"/>
        <v>0</v>
      </c>
      <c r="Q662" s="7">
        <f t="shared" si="1333"/>
        <v>0</v>
      </c>
      <c r="R662" s="7">
        <f t="shared" si="1333"/>
        <v>0</v>
      </c>
      <c r="S662" s="7">
        <f t="shared" si="1333"/>
        <v>69962</v>
      </c>
      <c r="T662" s="7">
        <f t="shared" si="1333"/>
        <v>0</v>
      </c>
      <c r="U662" s="7">
        <f t="shared" si="1333"/>
        <v>0</v>
      </c>
      <c r="V662" s="7">
        <f t="shared" si="1333"/>
        <v>685</v>
      </c>
      <c r="W662" s="7">
        <f t="shared" si="1333"/>
        <v>0</v>
      </c>
      <c r="X662" s="7">
        <f t="shared" si="1333"/>
        <v>0</v>
      </c>
      <c r="Y662" s="7">
        <f t="shared" si="1333"/>
        <v>70647</v>
      </c>
      <c r="Z662" s="7">
        <f t="shared" si="1333"/>
        <v>0</v>
      </c>
      <c r="AA662" s="85">
        <f t="shared" si="1333"/>
        <v>0</v>
      </c>
      <c r="AB662" s="85">
        <f t="shared" si="1333"/>
        <v>2566</v>
      </c>
      <c r="AC662" s="85">
        <f t="shared" si="1333"/>
        <v>0</v>
      </c>
      <c r="AD662" s="85">
        <f t="shared" si="1333"/>
        <v>3012</v>
      </c>
      <c r="AE662" s="85">
        <f t="shared" si="1333"/>
        <v>76225</v>
      </c>
      <c r="AF662" s="85">
        <f t="shared" si="1333"/>
        <v>3012</v>
      </c>
      <c r="AG662" s="7">
        <f t="shared" si="1333"/>
        <v>0</v>
      </c>
      <c r="AH662" s="7">
        <f t="shared" si="1333"/>
        <v>0</v>
      </c>
      <c r="AI662" s="7">
        <f t="shared" si="1333"/>
        <v>0</v>
      </c>
      <c r="AJ662" s="7">
        <f t="shared" si="1333"/>
        <v>0</v>
      </c>
      <c r="AK662" s="7">
        <f t="shared" si="1333"/>
        <v>76225</v>
      </c>
      <c r="AL662" s="7">
        <f t="shared" si="1333"/>
        <v>3012</v>
      </c>
    </row>
    <row r="663" spans="1:38" ht="34.5" hidden="1" customHeight="1">
      <c r="A663" s="29" t="s">
        <v>600</v>
      </c>
      <c r="B663" s="27">
        <v>913</v>
      </c>
      <c r="C663" s="27" t="s">
        <v>7</v>
      </c>
      <c r="D663" s="27" t="s">
        <v>118</v>
      </c>
      <c r="E663" s="27" t="s">
        <v>186</v>
      </c>
      <c r="F663" s="27"/>
      <c r="G663" s="11">
        <f>G664+G668+G672</f>
        <v>67758</v>
      </c>
      <c r="H663" s="11">
        <f>H664+H668+H672</f>
        <v>0</v>
      </c>
      <c r="I663" s="11">
        <f t="shared" ref="I663:N663" si="1334">I664+I668+I672</f>
        <v>0</v>
      </c>
      <c r="J663" s="11">
        <f t="shared" si="1334"/>
        <v>2204</v>
      </c>
      <c r="K663" s="11">
        <f t="shared" si="1334"/>
        <v>0</v>
      </c>
      <c r="L663" s="11">
        <f t="shared" si="1334"/>
        <v>0</v>
      </c>
      <c r="M663" s="11">
        <f t="shared" si="1334"/>
        <v>69962</v>
      </c>
      <c r="N663" s="11">
        <f t="shared" si="1334"/>
        <v>0</v>
      </c>
      <c r="O663" s="11">
        <f t="shared" ref="O663:T663" si="1335">O664+O668+O672</f>
        <v>0</v>
      </c>
      <c r="P663" s="11">
        <f t="shared" si="1335"/>
        <v>0</v>
      </c>
      <c r="Q663" s="11">
        <f t="shared" si="1335"/>
        <v>0</v>
      </c>
      <c r="R663" s="11">
        <f t="shared" si="1335"/>
        <v>0</v>
      </c>
      <c r="S663" s="11">
        <f t="shared" si="1335"/>
        <v>69962</v>
      </c>
      <c r="T663" s="11">
        <f t="shared" si="1335"/>
        <v>0</v>
      </c>
      <c r="U663" s="11">
        <f t="shared" ref="U663:Z663" si="1336">U664+U668+U672</f>
        <v>0</v>
      </c>
      <c r="V663" s="11">
        <f t="shared" si="1336"/>
        <v>685</v>
      </c>
      <c r="W663" s="11">
        <f t="shared" si="1336"/>
        <v>0</v>
      </c>
      <c r="X663" s="11">
        <f t="shared" si="1336"/>
        <v>0</v>
      </c>
      <c r="Y663" s="11">
        <f t="shared" si="1336"/>
        <v>70647</v>
      </c>
      <c r="Z663" s="11">
        <f t="shared" si="1336"/>
        <v>0</v>
      </c>
      <c r="AA663" s="89">
        <f>AA664+AA668+AA672+AA682+AA685</f>
        <v>0</v>
      </c>
      <c r="AB663" s="89">
        <f t="shared" ref="AB663:AF663" si="1337">AB664+AB668+AB672+AB682+AB685</f>
        <v>2566</v>
      </c>
      <c r="AC663" s="89">
        <f t="shared" si="1337"/>
        <v>0</v>
      </c>
      <c r="AD663" s="89">
        <f t="shared" si="1337"/>
        <v>3012</v>
      </c>
      <c r="AE663" s="89">
        <f t="shared" si="1337"/>
        <v>76225</v>
      </c>
      <c r="AF663" s="89">
        <f t="shared" si="1337"/>
        <v>3012</v>
      </c>
      <c r="AG663" s="11">
        <f>AG664+AG668+AG672+AG682+AG685</f>
        <v>0</v>
      </c>
      <c r="AH663" s="11">
        <f t="shared" ref="AH663:AL663" si="1338">AH664+AH668+AH672+AH682+AH685</f>
        <v>0</v>
      </c>
      <c r="AI663" s="11">
        <f t="shared" si="1338"/>
        <v>0</v>
      </c>
      <c r="AJ663" s="11">
        <f t="shared" si="1338"/>
        <v>0</v>
      </c>
      <c r="AK663" s="11">
        <f t="shared" si="1338"/>
        <v>76225</v>
      </c>
      <c r="AL663" s="11">
        <f t="shared" si="1338"/>
        <v>3012</v>
      </c>
    </row>
    <row r="664" spans="1:38" ht="33.6" hidden="1">
      <c r="A664" s="26" t="s">
        <v>10</v>
      </c>
      <c r="B664" s="27">
        <v>913</v>
      </c>
      <c r="C664" s="27" t="s">
        <v>7</v>
      </c>
      <c r="D664" s="27" t="s">
        <v>118</v>
      </c>
      <c r="E664" s="27" t="s">
        <v>197</v>
      </c>
      <c r="F664" s="27"/>
      <c r="G664" s="11">
        <f t="shared" ref="G664:V666" si="1339">G665</f>
        <v>52300</v>
      </c>
      <c r="H664" s="11">
        <f t="shared" si="1339"/>
        <v>0</v>
      </c>
      <c r="I664" s="11">
        <f t="shared" si="1339"/>
        <v>0</v>
      </c>
      <c r="J664" s="11">
        <f t="shared" si="1339"/>
        <v>1620</v>
      </c>
      <c r="K664" s="11">
        <f t="shared" si="1339"/>
        <v>0</v>
      </c>
      <c r="L664" s="11">
        <f t="shared" si="1339"/>
        <v>0</v>
      </c>
      <c r="M664" s="11">
        <f t="shared" si="1339"/>
        <v>53920</v>
      </c>
      <c r="N664" s="11">
        <f t="shared" si="1339"/>
        <v>0</v>
      </c>
      <c r="O664" s="11">
        <f t="shared" si="1339"/>
        <v>0</v>
      </c>
      <c r="P664" s="11">
        <f t="shared" si="1339"/>
        <v>0</v>
      </c>
      <c r="Q664" s="11">
        <f t="shared" si="1339"/>
        <v>0</v>
      </c>
      <c r="R664" s="11">
        <f t="shared" si="1339"/>
        <v>0</v>
      </c>
      <c r="S664" s="11">
        <f t="shared" si="1339"/>
        <v>53920</v>
      </c>
      <c r="T664" s="11">
        <f t="shared" si="1339"/>
        <v>0</v>
      </c>
      <c r="U664" s="11">
        <f t="shared" si="1339"/>
        <v>0</v>
      </c>
      <c r="V664" s="11">
        <f t="shared" si="1339"/>
        <v>640</v>
      </c>
      <c r="W664" s="11">
        <f t="shared" ref="U664:AJ666" si="1340">W665</f>
        <v>0</v>
      </c>
      <c r="X664" s="11">
        <f t="shared" si="1340"/>
        <v>0</v>
      </c>
      <c r="Y664" s="11">
        <f t="shared" si="1340"/>
        <v>54560</v>
      </c>
      <c r="Z664" s="11">
        <f t="shared" si="1340"/>
        <v>0</v>
      </c>
      <c r="AA664" s="89">
        <f t="shared" si="1340"/>
        <v>0</v>
      </c>
      <c r="AB664" s="89">
        <f t="shared" si="1340"/>
        <v>0</v>
      </c>
      <c r="AC664" s="89">
        <f t="shared" si="1340"/>
        <v>0</v>
      </c>
      <c r="AD664" s="89">
        <f t="shared" si="1340"/>
        <v>0</v>
      </c>
      <c r="AE664" s="89">
        <f t="shared" si="1340"/>
        <v>54560</v>
      </c>
      <c r="AF664" s="89">
        <f t="shared" si="1340"/>
        <v>0</v>
      </c>
      <c r="AG664" s="11">
        <f t="shared" si="1340"/>
        <v>0</v>
      </c>
      <c r="AH664" s="11">
        <f t="shared" si="1340"/>
        <v>0</v>
      </c>
      <c r="AI664" s="11">
        <f t="shared" si="1340"/>
        <v>0</v>
      </c>
      <c r="AJ664" s="11">
        <f t="shared" si="1340"/>
        <v>0</v>
      </c>
      <c r="AK664" s="11">
        <f t="shared" ref="AG664:AL666" si="1341">AK665</f>
        <v>54560</v>
      </c>
      <c r="AL664" s="11">
        <f t="shared" si="1341"/>
        <v>0</v>
      </c>
    </row>
    <row r="665" spans="1:38" ht="33.6" hidden="1">
      <c r="A665" s="26" t="s">
        <v>217</v>
      </c>
      <c r="B665" s="27">
        <v>913</v>
      </c>
      <c r="C665" s="27" t="s">
        <v>7</v>
      </c>
      <c r="D665" s="27" t="s">
        <v>118</v>
      </c>
      <c r="E665" s="27" t="s">
        <v>218</v>
      </c>
      <c r="F665" s="27"/>
      <c r="G665" s="11">
        <f t="shared" si="1339"/>
        <v>52300</v>
      </c>
      <c r="H665" s="11">
        <f t="shared" si="1339"/>
        <v>0</v>
      </c>
      <c r="I665" s="11">
        <f t="shared" si="1339"/>
        <v>0</v>
      </c>
      <c r="J665" s="11">
        <f t="shared" si="1339"/>
        <v>1620</v>
      </c>
      <c r="K665" s="11">
        <f t="shared" si="1339"/>
        <v>0</v>
      </c>
      <c r="L665" s="11">
        <f t="shared" si="1339"/>
        <v>0</v>
      </c>
      <c r="M665" s="11">
        <f t="shared" si="1339"/>
        <v>53920</v>
      </c>
      <c r="N665" s="11">
        <f t="shared" si="1339"/>
        <v>0</v>
      </c>
      <c r="O665" s="11">
        <f t="shared" si="1339"/>
        <v>0</v>
      </c>
      <c r="P665" s="11">
        <f t="shared" si="1339"/>
        <v>0</v>
      </c>
      <c r="Q665" s="11">
        <f t="shared" si="1339"/>
        <v>0</v>
      </c>
      <c r="R665" s="11">
        <f t="shared" si="1339"/>
        <v>0</v>
      </c>
      <c r="S665" s="11">
        <f t="shared" si="1339"/>
        <v>53920</v>
      </c>
      <c r="T665" s="11">
        <f t="shared" si="1339"/>
        <v>0</v>
      </c>
      <c r="U665" s="11">
        <f t="shared" si="1340"/>
        <v>0</v>
      </c>
      <c r="V665" s="11">
        <f t="shared" si="1340"/>
        <v>640</v>
      </c>
      <c r="W665" s="11">
        <f t="shared" si="1340"/>
        <v>0</v>
      </c>
      <c r="X665" s="11">
        <f t="shared" si="1340"/>
        <v>0</v>
      </c>
      <c r="Y665" s="11">
        <f t="shared" si="1340"/>
        <v>54560</v>
      </c>
      <c r="Z665" s="11">
        <f t="shared" si="1340"/>
        <v>0</v>
      </c>
      <c r="AA665" s="89">
        <f t="shared" si="1340"/>
        <v>0</v>
      </c>
      <c r="AB665" s="89">
        <f t="shared" si="1340"/>
        <v>0</v>
      </c>
      <c r="AC665" s="89">
        <f t="shared" si="1340"/>
        <v>0</v>
      </c>
      <c r="AD665" s="89">
        <f t="shared" si="1340"/>
        <v>0</v>
      </c>
      <c r="AE665" s="89">
        <f t="shared" si="1340"/>
        <v>54560</v>
      </c>
      <c r="AF665" s="89">
        <f t="shared" si="1340"/>
        <v>0</v>
      </c>
      <c r="AG665" s="11">
        <f t="shared" si="1341"/>
        <v>0</v>
      </c>
      <c r="AH665" s="11">
        <f t="shared" si="1341"/>
        <v>0</v>
      </c>
      <c r="AI665" s="11">
        <f t="shared" si="1341"/>
        <v>0</v>
      </c>
      <c r="AJ665" s="11">
        <f t="shared" si="1341"/>
        <v>0</v>
      </c>
      <c r="AK665" s="11">
        <f t="shared" si="1341"/>
        <v>54560</v>
      </c>
      <c r="AL665" s="11">
        <f t="shared" si="1341"/>
        <v>0</v>
      </c>
    </row>
    <row r="666" spans="1:38" ht="33.6" hidden="1">
      <c r="A666" s="26" t="s">
        <v>12</v>
      </c>
      <c r="B666" s="27">
        <v>913</v>
      </c>
      <c r="C666" s="27" t="s">
        <v>7</v>
      </c>
      <c r="D666" s="27" t="s">
        <v>118</v>
      </c>
      <c r="E666" s="27" t="s">
        <v>218</v>
      </c>
      <c r="F666" s="27" t="s">
        <v>13</v>
      </c>
      <c r="G666" s="8">
        <f t="shared" si="1339"/>
        <v>52300</v>
      </c>
      <c r="H666" s="8">
        <f t="shared" si="1339"/>
        <v>0</v>
      </c>
      <c r="I666" s="8">
        <f t="shared" si="1339"/>
        <v>0</v>
      </c>
      <c r="J666" s="8">
        <f t="shared" si="1339"/>
        <v>1620</v>
      </c>
      <c r="K666" s="8">
        <f t="shared" si="1339"/>
        <v>0</v>
      </c>
      <c r="L666" s="8">
        <f t="shared" si="1339"/>
        <v>0</v>
      </c>
      <c r="M666" s="8">
        <f t="shared" si="1339"/>
        <v>53920</v>
      </c>
      <c r="N666" s="8">
        <f t="shared" si="1339"/>
        <v>0</v>
      </c>
      <c r="O666" s="8">
        <f t="shared" si="1339"/>
        <v>0</v>
      </c>
      <c r="P666" s="8">
        <f t="shared" si="1339"/>
        <v>0</v>
      </c>
      <c r="Q666" s="8">
        <f t="shared" si="1339"/>
        <v>0</v>
      </c>
      <c r="R666" s="8">
        <f t="shared" si="1339"/>
        <v>0</v>
      </c>
      <c r="S666" s="8">
        <f t="shared" si="1339"/>
        <v>53920</v>
      </c>
      <c r="T666" s="8">
        <f t="shared" si="1339"/>
        <v>0</v>
      </c>
      <c r="U666" s="8">
        <f t="shared" si="1340"/>
        <v>0</v>
      </c>
      <c r="V666" s="8">
        <f t="shared" si="1340"/>
        <v>640</v>
      </c>
      <c r="W666" s="8">
        <f t="shared" si="1340"/>
        <v>0</v>
      </c>
      <c r="X666" s="8">
        <f t="shared" si="1340"/>
        <v>0</v>
      </c>
      <c r="Y666" s="8">
        <f t="shared" si="1340"/>
        <v>54560</v>
      </c>
      <c r="Z666" s="8">
        <f t="shared" si="1340"/>
        <v>0</v>
      </c>
      <c r="AA666" s="86">
        <f t="shared" si="1340"/>
        <v>0</v>
      </c>
      <c r="AB666" s="86">
        <f t="shared" si="1340"/>
        <v>0</v>
      </c>
      <c r="AC666" s="86">
        <f t="shared" si="1340"/>
        <v>0</v>
      </c>
      <c r="AD666" s="86">
        <f t="shared" si="1340"/>
        <v>0</v>
      </c>
      <c r="AE666" s="86">
        <f t="shared" si="1340"/>
        <v>54560</v>
      </c>
      <c r="AF666" s="86">
        <f t="shared" si="1340"/>
        <v>0</v>
      </c>
      <c r="AG666" s="8">
        <f t="shared" si="1341"/>
        <v>0</v>
      </c>
      <c r="AH666" s="8">
        <f t="shared" si="1341"/>
        <v>0</v>
      </c>
      <c r="AI666" s="8">
        <f t="shared" si="1341"/>
        <v>0</v>
      </c>
      <c r="AJ666" s="8">
        <f t="shared" si="1341"/>
        <v>0</v>
      </c>
      <c r="AK666" s="8">
        <f t="shared" si="1341"/>
        <v>54560</v>
      </c>
      <c r="AL666" s="8">
        <f t="shared" si="1341"/>
        <v>0</v>
      </c>
    </row>
    <row r="667" spans="1:38" ht="18.75" hidden="1" customHeight="1">
      <c r="A667" s="39" t="s">
        <v>24</v>
      </c>
      <c r="B667" s="27">
        <v>913</v>
      </c>
      <c r="C667" s="27" t="s">
        <v>7</v>
      </c>
      <c r="D667" s="27" t="s">
        <v>118</v>
      </c>
      <c r="E667" s="27" t="s">
        <v>218</v>
      </c>
      <c r="F667" s="9">
        <v>620</v>
      </c>
      <c r="G667" s="9">
        <v>52300</v>
      </c>
      <c r="H667" s="9"/>
      <c r="I667" s="9"/>
      <c r="J667" s="9">
        <v>1620</v>
      </c>
      <c r="K667" s="9"/>
      <c r="L667" s="9"/>
      <c r="M667" s="9">
        <f t="shared" ref="M667" si="1342">G667+I667+J667+K667+L667</f>
        <v>53920</v>
      </c>
      <c r="N667" s="9">
        <f t="shared" ref="N667" si="1343">H667+L667</f>
        <v>0</v>
      </c>
      <c r="O667" s="9"/>
      <c r="P667" s="9"/>
      <c r="Q667" s="9"/>
      <c r="R667" s="9"/>
      <c r="S667" s="9">
        <f t="shared" ref="S667" si="1344">M667+O667+P667+Q667+R667</f>
        <v>53920</v>
      </c>
      <c r="T667" s="9">
        <f t="shared" ref="T667" si="1345">N667+R667</f>
        <v>0</v>
      </c>
      <c r="U667" s="9"/>
      <c r="V667" s="9">
        <v>640</v>
      </c>
      <c r="W667" s="9"/>
      <c r="X667" s="9"/>
      <c r="Y667" s="9">
        <f t="shared" ref="Y667" si="1346">S667+U667+V667+W667+X667</f>
        <v>54560</v>
      </c>
      <c r="Z667" s="9">
        <f t="shared" ref="Z667" si="1347">T667+X667</f>
        <v>0</v>
      </c>
      <c r="AA667" s="87"/>
      <c r="AB667" s="87"/>
      <c r="AC667" s="87"/>
      <c r="AD667" s="87"/>
      <c r="AE667" s="87">
        <f t="shared" ref="AE667" si="1348">Y667+AA667+AB667+AC667+AD667</f>
        <v>54560</v>
      </c>
      <c r="AF667" s="87">
        <f t="shared" ref="AF667" si="1349">Z667+AD667</f>
        <v>0</v>
      </c>
      <c r="AG667" s="9"/>
      <c r="AH667" s="9"/>
      <c r="AI667" s="9"/>
      <c r="AJ667" s="9"/>
      <c r="AK667" s="9">
        <f t="shared" ref="AK667" si="1350">AE667+AG667+AH667+AI667+AJ667</f>
        <v>54560</v>
      </c>
      <c r="AL667" s="9">
        <f t="shared" ref="AL667" si="1351">AF667+AJ667</f>
        <v>0</v>
      </c>
    </row>
    <row r="668" spans="1:38" ht="21.75" hidden="1" customHeight="1">
      <c r="A668" s="26" t="s">
        <v>15</v>
      </c>
      <c r="B668" s="27">
        <v>913</v>
      </c>
      <c r="C668" s="27" t="s">
        <v>7</v>
      </c>
      <c r="D668" s="27" t="s">
        <v>118</v>
      </c>
      <c r="E668" s="27" t="s">
        <v>187</v>
      </c>
      <c r="F668" s="27"/>
      <c r="G668" s="11">
        <f t="shared" ref="G668:V670" si="1352">G669</f>
        <v>938</v>
      </c>
      <c r="H668" s="11">
        <f t="shared" si="1352"/>
        <v>0</v>
      </c>
      <c r="I668" s="11">
        <f t="shared" si="1352"/>
        <v>0</v>
      </c>
      <c r="J668" s="11">
        <f t="shared" si="1352"/>
        <v>0</v>
      </c>
      <c r="K668" s="11">
        <f t="shared" si="1352"/>
        <v>0</v>
      </c>
      <c r="L668" s="11">
        <f t="shared" si="1352"/>
        <v>0</v>
      </c>
      <c r="M668" s="11">
        <f t="shared" si="1352"/>
        <v>938</v>
      </c>
      <c r="N668" s="11">
        <f t="shared" si="1352"/>
        <v>0</v>
      </c>
      <c r="O668" s="11">
        <f t="shared" si="1352"/>
        <v>0</v>
      </c>
      <c r="P668" s="11">
        <f t="shared" si="1352"/>
        <v>0</v>
      </c>
      <c r="Q668" s="11">
        <f t="shared" si="1352"/>
        <v>0</v>
      </c>
      <c r="R668" s="11">
        <f t="shared" si="1352"/>
        <v>0</v>
      </c>
      <c r="S668" s="11">
        <f t="shared" si="1352"/>
        <v>938</v>
      </c>
      <c r="T668" s="11">
        <f t="shared" si="1352"/>
        <v>0</v>
      </c>
      <c r="U668" s="11">
        <f t="shared" si="1352"/>
        <v>0</v>
      </c>
      <c r="V668" s="11">
        <f t="shared" si="1352"/>
        <v>0</v>
      </c>
      <c r="W668" s="11">
        <f t="shared" ref="U668:AJ670" si="1353">W669</f>
        <v>0</v>
      </c>
      <c r="X668" s="11">
        <f t="shared" si="1353"/>
        <v>0</v>
      </c>
      <c r="Y668" s="11">
        <f t="shared" si="1353"/>
        <v>938</v>
      </c>
      <c r="Z668" s="11">
        <f t="shared" si="1353"/>
        <v>0</v>
      </c>
      <c r="AA668" s="89">
        <f t="shared" si="1353"/>
        <v>-159</v>
      </c>
      <c r="AB668" s="89">
        <f t="shared" si="1353"/>
        <v>2566</v>
      </c>
      <c r="AC668" s="89">
        <f t="shared" si="1353"/>
        <v>0</v>
      </c>
      <c r="AD668" s="89">
        <f t="shared" si="1353"/>
        <v>0</v>
      </c>
      <c r="AE668" s="89">
        <f t="shared" si="1353"/>
        <v>3345</v>
      </c>
      <c r="AF668" s="89">
        <f t="shared" si="1353"/>
        <v>0</v>
      </c>
      <c r="AG668" s="11">
        <f t="shared" si="1353"/>
        <v>0</v>
      </c>
      <c r="AH668" s="11">
        <f t="shared" si="1353"/>
        <v>0</v>
      </c>
      <c r="AI668" s="11">
        <f t="shared" si="1353"/>
        <v>0</v>
      </c>
      <c r="AJ668" s="11">
        <f t="shared" si="1353"/>
        <v>0</v>
      </c>
      <c r="AK668" s="11">
        <f t="shared" ref="AG668:AL670" si="1354">AK669</f>
        <v>3345</v>
      </c>
      <c r="AL668" s="11">
        <f t="shared" si="1354"/>
        <v>0</v>
      </c>
    </row>
    <row r="669" spans="1:38" ht="33.6" hidden="1">
      <c r="A669" s="26" t="s">
        <v>219</v>
      </c>
      <c r="B669" s="27">
        <v>913</v>
      </c>
      <c r="C669" s="27" t="s">
        <v>7</v>
      </c>
      <c r="D669" s="27" t="s">
        <v>118</v>
      </c>
      <c r="E669" s="27" t="s">
        <v>220</v>
      </c>
      <c r="F669" s="27"/>
      <c r="G669" s="11">
        <f t="shared" si="1352"/>
        <v>938</v>
      </c>
      <c r="H669" s="11">
        <f t="shared" si="1352"/>
        <v>0</v>
      </c>
      <c r="I669" s="11">
        <f t="shared" si="1352"/>
        <v>0</v>
      </c>
      <c r="J669" s="11">
        <f t="shared" si="1352"/>
        <v>0</v>
      </c>
      <c r="K669" s="11">
        <f t="shared" si="1352"/>
        <v>0</v>
      </c>
      <c r="L669" s="11">
        <f t="shared" si="1352"/>
        <v>0</v>
      </c>
      <c r="M669" s="11">
        <f t="shared" si="1352"/>
        <v>938</v>
      </c>
      <c r="N669" s="11">
        <f t="shared" si="1352"/>
        <v>0</v>
      </c>
      <c r="O669" s="11">
        <f t="shared" si="1352"/>
        <v>0</v>
      </c>
      <c r="P669" s="11">
        <f t="shared" si="1352"/>
        <v>0</v>
      </c>
      <c r="Q669" s="11">
        <f t="shared" si="1352"/>
        <v>0</v>
      </c>
      <c r="R669" s="11">
        <f t="shared" si="1352"/>
        <v>0</v>
      </c>
      <c r="S669" s="11">
        <f t="shared" si="1352"/>
        <v>938</v>
      </c>
      <c r="T669" s="11">
        <f t="shared" si="1352"/>
        <v>0</v>
      </c>
      <c r="U669" s="11">
        <f t="shared" si="1353"/>
        <v>0</v>
      </c>
      <c r="V669" s="11">
        <f t="shared" si="1353"/>
        <v>0</v>
      </c>
      <c r="W669" s="11">
        <f t="shared" si="1353"/>
        <v>0</v>
      </c>
      <c r="X669" s="11">
        <f t="shared" si="1353"/>
        <v>0</v>
      </c>
      <c r="Y669" s="11">
        <f t="shared" si="1353"/>
        <v>938</v>
      </c>
      <c r="Z669" s="11">
        <f t="shared" si="1353"/>
        <v>0</v>
      </c>
      <c r="AA669" s="89">
        <f t="shared" si="1353"/>
        <v>-159</v>
      </c>
      <c r="AB669" s="89">
        <f t="shared" si="1353"/>
        <v>2566</v>
      </c>
      <c r="AC669" s="89">
        <f t="shared" si="1353"/>
        <v>0</v>
      </c>
      <c r="AD669" s="89">
        <f t="shared" si="1353"/>
        <v>0</v>
      </c>
      <c r="AE669" s="89">
        <f t="shared" si="1353"/>
        <v>3345</v>
      </c>
      <c r="AF669" s="89">
        <f t="shared" si="1353"/>
        <v>0</v>
      </c>
      <c r="AG669" s="11">
        <f t="shared" si="1354"/>
        <v>0</v>
      </c>
      <c r="AH669" s="11">
        <f t="shared" si="1354"/>
        <v>0</v>
      </c>
      <c r="AI669" s="11">
        <f t="shared" si="1354"/>
        <v>0</v>
      </c>
      <c r="AJ669" s="11">
        <f t="shared" si="1354"/>
        <v>0</v>
      </c>
      <c r="AK669" s="11">
        <f t="shared" si="1354"/>
        <v>3345</v>
      </c>
      <c r="AL669" s="11">
        <f t="shared" si="1354"/>
        <v>0</v>
      </c>
    </row>
    <row r="670" spans="1:38" ht="33.6" hidden="1">
      <c r="A670" s="26" t="s">
        <v>12</v>
      </c>
      <c r="B670" s="27">
        <v>913</v>
      </c>
      <c r="C670" s="27" t="s">
        <v>7</v>
      </c>
      <c r="D670" s="27" t="s">
        <v>118</v>
      </c>
      <c r="E670" s="27" t="s">
        <v>220</v>
      </c>
      <c r="F670" s="27" t="s">
        <v>13</v>
      </c>
      <c r="G670" s="8">
        <f t="shared" si="1352"/>
        <v>938</v>
      </c>
      <c r="H670" s="8">
        <f t="shared" si="1352"/>
        <v>0</v>
      </c>
      <c r="I670" s="8">
        <f t="shared" si="1352"/>
        <v>0</v>
      </c>
      <c r="J670" s="8">
        <f t="shared" si="1352"/>
        <v>0</v>
      </c>
      <c r="K670" s="8">
        <f t="shared" si="1352"/>
        <v>0</v>
      </c>
      <c r="L670" s="8">
        <f t="shared" si="1352"/>
        <v>0</v>
      </c>
      <c r="M670" s="8">
        <f t="shared" si="1352"/>
        <v>938</v>
      </c>
      <c r="N670" s="8">
        <f t="shared" si="1352"/>
        <v>0</v>
      </c>
      <c r="O670" s="8">
        <f t="shared" si="1352"/>
        <v>0</v>
      </c>
      <c r="P670" s="8">
        <f t="shared" si="1352"/>
        <v>0</v>
      </c>
      <c r="Q670" s="8">
        <f t="shared" si="1352"/>
        <v>0</v>
      </c>
      <c r="R670" s="8">
        <f t="shared" si="1352"/>
        <v>0</v>
      </c>
      <c r="S670" s="8">
        <f t="shared" si="1352"/>
        <v>938</v>
      </c>
      <c r="T670" s="8">
        <f t="shared" si="1352"/>
        <v>0</v>
      </c>
      <c r="U670" s="8">
        <f t="shared" si="1353"/>
        <v>0</v>
      </c>
      <c r="V670" s="8">
        <f t="shared" si="1353"/>
        <v>0</v>
      </c>
      <c r="W670" s="8">
        <f t="shared" si="1353"/>
        <v>0</v>
      </c>
      <c r="X670" s="8">
        <f t="shared" si="1353"/>
        <v>0</v>
      </c>
      <c r="Y670" s="8">
        <f t="shared" si="1353"/>
        <v>938</v>
      </c>
      <c r="Z670" s="8">
        <f t="shared" si="1353"/>
        <v>0</v>
      </c>
      <c r="AA670" s="86">
        <f t="shared" si="1353"/>
        <v>-159</v>
      </c>
      <c r="AB670" s="86">
        <f t="shared" si="1353"/>
        <v>2566</v>
      </c>
      <c r="AC670" s="86">
        <f t="shared" si="1353"/>
        <v>0</v>
      </c>
      <c r="AD670" s="86">
        <f t="shared" si="1353"/>
        <v>0</v>
      </c>
      <c r="AE670" s="86">
        <f t="shared" si="1353"/>
        <v>3345</v>
      </c>
      <c r="AF670" s="86">
        <f t="shared" si="1353"/>
        <v>0</v>
      </c>
      <c r="AG670" s="8">
        <f t="shared" si="1354"/>
        <v>0</v>
      </c>
      <c r="AH670" s="8">
        <f t="shared" si="1354"/>
        <v>0</v>
      </c>
      <c r="AI670" s="8">
        <f t="shared" si="1354"/>
        <v>0</v>
      </c>
      <c r="AJ670" s="8">
        <f t="shared" si="1354"/>
        <v>0</v>
      </c>
      <c r="AK670" s="8">
        <f t="shared" si="1354"/>
        <v>3345</v>
      </c>
      <c r="AL670" s="8">
        <f t="shared" si="1354"/>
        <v>0</v>
      </c>
    </row>
    <row r="671" spans="1:38" ht="22.5" hidden="1" customHeight="1">
      <c r="A671" s="39" t="s">
        <v>24</v>
      </c>
      <c r="B671" s="27">
        <v>913</v>
      </c>
      <c r="C671" s="27" t="s">
        <v>7</v>
      </c>
      <c r="D671" s="27" t="s">
        <v>118</v>
      </c>
      <c r="E671" s="27" t="s">
        <v>220</v>
      </c>
      <c r="F671" s="9">
        <v>620</v>
      </c>
      <c r="G671" s="9">
        <v>938</v>
      </c>
      <c r="H671" s="9"/>
      <c r="I671" s="9"/>
      <c r="J671" s="9"/>
      <c r="K671" s="9"/>
      <c r="L671" s="9"/>
      <c r="M671" s="9">
        <f t="shared" ref="M671" si="1355">G671+I671+J671+K671+L671</f>
        <v>938</v>
      </c>
      <c r="N671" s="9">
        <f t="shared" ref="N671" si="1356">H671+L671</f>
        <v>0</v>
      </c>
      <c r="O671" s="9"/>
      <c r="P671" s="9"/>
      <c r="Q671" s="9"/>
      <c r="R671" s="9"/>
      <c r="S671" s="9">
        <f t="shared" ref="S671" si="1357">M671+O671+P671+Q671+R671</f>
        <v>938</v>
      </c>
      <c r="T671" s="9">
        <f t="shared" ref="T671" si="1358">N671+R671</f>
        <v>0</v>
      </c>
      <c r="U671" s="9"/>
      <c r="V671" s="9"/>
      <c r="W671" s="9"/>
      <c r="X671" s="9"/>
      <c r="Y671" s="9">
        <f t="shared" ref="Y671" si="1359">S671+U671+V671+W671+X671</f>
        <v>938</v>
      </c>
      <c r="Z671" s="9">
        <f t="shared" ref="Z671" si="1360">T671+X671</f>
        <v>0</v>
      </c>
      <c r="AA671" s="87">
        <f>-109-50</f>
        <v>-159</v>
      </c>
      <c r="AB671" s="87">
        <v>2566</v>
      </c>
      <c r="AC671" s="87"/>
      <c r="AD671" s="87"/>
      <c r="AE671" s="87">
        <f t="shared" ref="AE671" si="1361">Y671+AA671+AB671+AC671+AD671</f>
        <v>3345</v>
      </c>
      <c r="AF671" s="87">
        <f t="shared" ref="AF671" si="1362">Z671+AD671</f>
        <v>0</v>
      </c>
      <c r="AG671" s="9"/>
      <c r="AH671" s="9"/>
      <c r="AI671" s="9"/>
      <c r="AJ671" s="9"/>
      <c r="AK671" s="9">
        <f t="shared" ref="AK671" si="1363">AE671+AG671+AH671+AI671+AJ671</f>
        <v>3345</v>
      </c>
      <c r="AL671" s="9">
        <f t="shared" ref="AL671" si="1364">AF671+AJ671</f>
        <v>0</v>
      </c>
    </row>
    <row r="672" spans="1:38" ht="20.25" hidden="1" customHeight="1">
      <c r="A672" s="26" t="s">
        <v>121</v>
      </c>
      <c r="B672" s="27">
        <v>913</v>
      </c>
      <c r="C672" s="27" t="s">
        <v>7</v>
      </c>
      <c r="D672" s="27" t="s">
        <v>118</v>
      </c>
      <c r="E672" s="27" t="s">
        <v>221</v>
      </c>
      <c r="F672" s="9"/>
      <c r="G672" s="8">
        <f t="shared" ref="G672:AL672" si="1365">G673</f>
        <v>14520</v>
      </c>
      <c r="H672" s="8">
        <f t="shared" si="1365"/>
        <v>0</v>
      </c>
      <c r="I672" s="8">
        <f t="shared" si="1365"/>
        <v>0</v>
      </c>
      <c r="J672" s="8">
        <f t="shared" si="1365"/>
        <v>584</v>
      </c>
      <c r="K672" s="8">
        <f t="shared" si="1365"/>
        <v>0</v>
      </c>
      <c r="L672" s="8">
        <f t="shared" si="1365"/>
        <v>0</v>
      </c>
      <c r="M672" s="8">
        <f t="shared" si="1365"/>
        <v>15104</v>
      </c>
      <c r="N672" s="8">
        <f t="shared" si="1365"/>
        <v>0</v>
      </c>
      <c r="O672" s="8">
        <f t="shared" si="1365"/>
        <v>0</v>
      </c>
      <c r="P672" s="8">
        <f t="shared" si="1365"/>
        <v>0</v>
      </c>
      <c r="Q672" s="8">
        <f t="shared" si="1365"/>
        <v>0</v>
      </c>
      <c r="R672" s="8">
        <f t="shared" si="1365"/>
        <v>0</v>
      </c>
      <c r="S672" s="8">
        <f t="shared" si="1365"/>
        <v>15104</v>
      </c>
      <c r="T672" s="8">
        <f t="shared" si="1365"/>
        <v>0</v>
      </c>
      <c r="U672" s="8">
        <f t="shared" si="1365"/>
        <v>0</v>
      </c>
      <c r="V672" s="8">
        <f t="shared" si="1365"/>
        <v>45</v>
      </c>
      <c r="W672" s="8">
        <f t="shared" si="1365"/>
        <v>0</v>
      </c>
      <c r="X672" s="8">
        <f t="shared" si="1365"/>
        <v>0</v>
      </c>
      <c r="Y672" s="8">
        <f t="shared" si="1365"/>
        <v>15149</v>
      </c>
      <c r="Z672" s="8">
        <f t="shared" si="1365"/>
        <v>0</v>
      </c>
      <c r="AA672" s="86">
        <f t="shared" si="1365"/>
        <v>0</v>
      </c>
      <c r="AB672" s="86">
        <f t="shared" si="1365"/>
        <v>0</v>
      </c>
      <c r="AC672" s="86">
        <f t="shared" si="1365"/>
        <v>0</v>
      </c>
      <c r="AD672" s="86">
        <f t="shared" si="1365"/>
        <v>0</v>
      </c>
      <c r="AE672" s="86">
        <f t="shared" si="1365"/>
        <v>15149</v>
      </c>
      <c r="AF672" s="86">
        <f t="shared" si="1365"/>
        <v>0</v>
      </c>
      <c r="AG672" s="8">
        <f t="shared" si="1365"/>
        <v>0</v>
      </c>
      <c r="AH672" s="8">
        <f t="shared" si="1365"/>
        <v>0</v>
      </c>
      <c r="AI672" s="8">
        <f t="shared" si="1365"/>
        <v>0</v>
      </c>
      <c r="AJ672" s="8">
        <f t="shared" si="1365"/>
        <v>0</v>
      </c>
      <c r="AK672" s="8">
        <f t="shared" si="1365"/>
        <v>15149</v>
      </c>
      <c r="AL672" s="8">
        <f t="shared" si="1365"/>
        <v>0</v>
      </c>
    </row>
    <row r="673" spans="1:38" ht="33.6" hidden="1">
      <c r="A673" s="26" t="s">
        <v>217</v>
      </c>
      <c r="B673" s="27">
        <v>913</v>
      </c>
      <c r="C673" s="27" t="s">
        <v>7</v>
      </c>
      <c r="D673" s="27" t="s">
        <v>118</v>
      </c>
      <c r="E673" s="27" t="s">
        <v>222</v>
      </c>
      <c r="F673" s="9"/>
      <c r="G673" s="8">
        <f>G674+G676+G680+G678</f>
        <v>14520</v>
      </c>
      <c r="H673" s="8">
        <f>H674+H676+H680+H678</f>
        <v>0</v>
      </c>
      <c r="I673" s="8">
        <f t="shared" ref="I673:N673" si="1366">I674+I676+I680+I678</f>
        <v>0</v>
      </c>
      <c r="J673" s="8">
        <f t="shared" si="1366"/>
        <v>584</v>
      </c>
      <c r="K673" s="8">
        <f t="shared" si="1366"/>
        <v>0</v>
      </c>
      <c r="L673" s="8">
        <f t="shared" si="1366"/>
        <v>0</v>
      </c>
      <c r="M673" s="8">
        <f t="shared" si="1366"/>
        <v>15104</v>
      </c>
      <c r="N673" s="8">
        <f t="shared" si="1366"/>
        <v>0</v>
      </c>
      <c r="O673" s="8">
        <f t="shared" ref="O673:T673" si="1367">O674+O676+O680+O678</f>
        <v>0</v>
      </c>
      <c r="P673" s="8">
        <f t="shared" si="1367"/>
        <v>0</v>
      </c>
      <c r="Q673" s="8">
        <f t="shared" si="1367"/>
        <v>0</v>
      </c>
      <c r="R673" s="8">
        <f t="shared" si="1367"/>
        <v>0</v>
      </c>
      <c r="S673" s="8">
        <f t="shared" si="1367"/>
        <v>15104</v>
      </c>
      <c r="T673" s="8">
        <f t="shared" si="1367"/>
        <v>0</v>
      </c>
      <c r="U673" s="8">
        <f t="shared" ref="U673:Z673" si="1368">U674+U676+U680+U678</f>
        <v>0</v>
      </c>
      <c r="V673" s="8">
        <f t="shared" si="1368"/>
        <v>45</v>
      </c>
      <c r="W673" s="8">
        <f t="shared" si="1368"/>
        <v>0</v>
      </c>
      <c r="X673" s="8">
        <f t="shared" si="1368"/>
        <v>0</v>
      </c>
      <c r="Y673" s="8">
        <f t="shared" si="1368"/>
        <v>15149</v>
      </c>
      <c r="Z673" s="8">
        <f t="shared" si="1368"/>
        <v>0</v>
      </c>
      <c r="AA673" s="86">
        <f t="shared" ref="AA673:AF673" si="1369">AA674+AA676+AA680+AA678</f>
        <v>0</v>
      </c>
      <c r="AB673" s="86">
        <f t="shared" si="1369"/>
        <v>0</v>
      </c>
      <c r="AC673" s="86">
        <f t="shared" si="1369"/>
        <v>0</v>
      </c>
      <c r="AD673" s="86">
        <f t="shared" si="1369"/>
        <v>0</v>
      </c>
      <c r="AE673" s="86">
        <f t="shared" si="1369"/>
        <v>15149</v>
      </c>
      <c r="AF673" s="86">
        <f t="shared" si="1369"/>
        <v>0</v>
      </c>
      <c r="AG673" s="8">
        <f t="shared" ref="AG673:AL673" si="1370">AG674+AG676+AG680+AG678</f>
        <v>0</v>
      </c>
      <c r="AH673" s="8">
        <f t="shared" si="1370"/>
        <v>0</v>
      </c>
      <c r="AI673" s="8">
        <f t="shared" si="1370"/>
        <v>0</v>
      </c>
      <c r="AJ673" s="8">
        <f t="shared" si="1370"/>
        <v>0</v>
      </c>
      <c r="AK673" s="8">
        <f t="shared" si="1370"/>
        <v>15149</v>
      </c>
      <c r="AL673" s="8">
        <f t="shared" si="1370"/>
        <v>0</v>
      </c>
    </row>
    <row r="674" spans="1:38" ht="70.5" hidden="1" customHeight="1">
      <c r="A674" s="26" t="s">
        <v>456</v>
      </c>
      <c r="B674" s="27">
        <v>913</v>
      </c>
      <c r="C674" s="27" t="s">
        <v>7</v>
      </c>
      <c r="D674" s="27" t="s">
        <v>118</v>
      </c>
      <c r="E674" s="27" t="s">
        <v>222</v>
      </c>
      <c r="F674" s="9">
        <v>100</v>
      </c>
      <c r="G674" s="8">
        <f t="shared" ref="G674:AL674" si="1371">G675</f>
        <v>12082</v>
      </c>
      <c r="H674" s="8">
        <f t="shared" si="1371"/>
        <v>0</v>
      </c>
      <c r="I674" s="8">
        <f t="shared" si="1371"/>
        <v>0</v>
      </c>
      <c r="J674" s="8">
        <f t="shared" si="1371"/>
        <v>584</v>
      </c>
      <c r="K674" s="8">
        <f t="shared" si="1371"/>
        <v>0</v>
      </c>
      <c r="L674" s="8">
        <f t="shared" si="1371"/>
        <v>0</v>
      </c>
      <c r="M674" s="8">
        <f t="shared" si="1371"/>
        <v>12666</v>
      </c>
      <c r="N674" s="8">
        <f t="shared" si="1371"/>
        <v>0</v>
      </c>
      <c r="O674" s="8">
        <f t="shared" si="1371"/>
        <v>0</v>
      </c>
      <c r="P674" s="8">
        <f t="shared" si="1371"/>
        <v>0</v>
      </c>
      <c r="Q674" s="8">
        <f t="shared" si="1371"/>
        <v>0</v>
      </c>
      <c r="R674" s="8">
        <f t="shared" si="1371"/>
        <v>0</v>
      </c>
      <c r="S674" s="8">
        <f t="shared" si="1371"/>
        <v>12666</v>
      </c>
      <c r="T674" s="8">
        <f t="shared" si="1371"/>
        <v>0</v>
      </c>
      <c r="U674" s="8">
        <f t="shared" si="1371"/>
        <v>0</v>
      </c>
      <c r="V674" s="8">
        <f t="shared" si="1371"/>
        <v>45</v>
      </c>
      <c r="W674" s="8">
        <f t="shared" si="1371"/>
        <v>0</v>
      </c>
      <c r="X674" s="8">
        <f t="shared" si="1371"/>
        <v>0</v>
      </c>
      <c r="Y674" s="8">
        <f t="shared" si="1371"/>
        <v>12711</v>
      </c>
      <c r="Z674" s="8">
        <f t="shared" si="1371"/>
        <v>0</v>
      </c>
      <c r="AA674" s="86">
        <f t="shared" si="1371"/>
        <v>0</v>
      </c>
      <c r="AB674" s="86">
        <f t="shared" si="1371"/>
        <v>0</v>
      </c>
      <c r="AC674" s="86">
        <f t="shared" si="1371"/>
        <v>0</v>
      </c>
      <c r="AD674" s="86">
        <f t="shared" si="1371"/>
        <v>0</v>
      </c>
      <c r="AE674" s="86">
        <f t="shared" si="1371"/>
        <v>12711</v>
      </c>
      <c r="AF674" s="86">
        <f t="shared" si="1371"/>
        <v>0</v>
      </c>
      <c r="AG674" s="8">
        <f t="shared" si="1371"/>
        <v>0</v>
      </c>
      <c r="AH674" s="8">
        <f t="shared" si="1371"/>
        <v>0</v>
      </c>
      <c r="AI674" s="8">
        <f t="shared" si="1371"/>
        <v>0</v>
      </c>
      <c r="AJ674" s="8">
        <f t="shared" si="1371"/>
        <v>0</v>
      </c>
      <c r="AK674" s="8">
        <f t="shared" si="1371"/>
        <v>12711</v>
      </c>
      <c r="AL674" s="8">
        <f t="shared" si="1371"/>
        <v>0</v>
      </c>
    </row>
    <row r="675" spans="1:38" ht="21" hidden="1" customHeight="1">
      <c r="A675" s="26" t="s">
        <v>107</v>
      </c>
      <c r="B675" s="27">
        <v>913</v>
      </c>
      <c r="C675" s="27" t="s">
        <v>7</v>
      </c>
      <c r="D675" s="27" t="s">
        <v>118</v>
      </c>
      <c r="E675" s="27" t="s">
        <v>222</v>
      </c>
      <c r="F675" s="9">
        <v>110</v>
      </c>
      <c r="G675" s="9">
        <v>12082</v>
      </c>
      <c r="H675" s="9"/>
      <c r="I675" s="9"/>
      <c r="J675" s="9">
        <f>449+135</f>
        <v>584</v>
      </c>
      <c r="K675" s="9"/>
      <c r="L675" s="9"/>
      <c r="M675" s="9">
        <f t="shared" ref="M675" si="1372">G675+I675+J675+K675+L675</f>
        <v>12666</v>
      </c>
      <c r="N675" s="9">
        <f t="shared" ref="N675" si="1373">H675+L675</f>
        <v>0</v>
      </c>
      <c r="O675" s="9"/>
      <c r="P675" s="9"/>
      <c r="Q675" s="9"/>
      <c r="R675" s="9"/>
      <c r="S675" s="9">
        <f t="shared" ref="S675" si="1374">M675+O675+P675+Q675+R675</f>
        <v>12666</v>
      </c>
      <c r="T675" s="9">
        <f t="shared" ref="T675" si="1375">N675+R675</f>
        <v>0</v>
      </c>
      <c r="U675" s="9"/>
      <c r="V675" s="9">
        <v>45</v>
      </c>
      <c r="W675" s="9"/>
      <c r="X675" s="9"/>
      <c r="Y675" s="9">
        <f t="shared" ref="Y675" si="1376">S675+U675+V675+W675+X675</f>
        <v>12711</v>
      </c>
      <c r="Z675" s="9">
        <f t="shared" ref="Z675" si="1377">T675+X675</f>
        <v>0</v>
      </c>
      <c r="AA675" s="87"/>
      <c r="AB675" s="87"/>
      <c r="AC675" s="87"/>
      <c r="AD675" s="87"/>
      <c r="AE675" s="87">
        <f t="shared" ref="AE675" si="1378">Y675+AA675+AB675+AC675+AD675</f>
        <v>12711</v>
      </c>
      <c r="AF675" s="87">
        <f t="shared" ref="AF675" si="1379">Z675+AD675</f>
        <v>0</v>
      </c>
      <c r="AG675" s="9"/>
      <c r="AH675" s="9"/>
      <c r="AI675" s="9"/>
      <c r="AJ675" s="9"/>
      <c r="AK675" s="9">
        <f t="shared" ref="AK675" si="1380">AE675+AG675+AH675+AI675+AJ675</f>
        <v>12711</v>
      </c>
      <c r="AL675" s="9">
        <f t="shared" ref="AL675" si="1381">AF675+AJ675</f>
        <v>0</v>
      </c>
    </row>
    <row r="676" spans="1:38" ht="33.6" hidden="1">
      <c r="A676" s="26" t="s">
        <v>244</v>
      </c>
      <c r="B676" s="27">
        <v>913</v>
      </c>
      <c r="C676" s="27" t="s">
        <v>7</v>
      </c>
      <c r="D676" s="27" t="s">
        <v>118</v>
      </c>
      <c r="E676" s="27" t="s">
        <v>222</v>
      </c>
      <c r="F676" s="9">
        <v>200</v>
      </c>
      <c r="G676" s="8">
        <f t="shared" ref="G676:AL676" si="1382">G677</f>
        <v>349</v>
      </c>
      <c r="H676" s="8">
        <f t="shared" si="1382"/>
        <v>0</v>
      </c>
      <c r="I676" s="8">
        <f t="shared" si="1382"/>
        <v>0</v>
      </c>
      <c r="J676" s="8">
        <f t="shared" si="1382"/>
        <v>0</v>
      </c>
      <c r="K676" s="8">
        <f t="shared" si="1382"/>
        <v>0</v>
      </c>
      <c r="L676" s="8">
        <f t="shared" si="1382"/>
        <v>0</v>
      </c>
      <c r="M676" s="8">
        <f t="shared" si="1382"/>
        <v>349</v>
      </c>
      <c r="N676" s="8">
        <f t="shared" si="1382"/>
        <v>0</v>
      </c>
      <c r="O676" s="8">
        <f t="shared" si="1382"/>
        <v>0</v>
      </c>
      <c r="P676" s="8">
        <f t="shared" si="1382"/>
        <v>0</v>
      </c>
      <c r="Q676" s="8">
        <f t="shared" si="1382"/>
        <v>0</v>
      </c>
      <c r="R676" s="8">
        <f t="shared" si="1382"/>
        <v>0</v>
      </c>
      <c r="S676" s="8">
        <f t="shared" si="1382"/>
        <v>349</v>
      </c>
      <c r="T676" s="8">
        <f t="shared" si="1382"/>
        <v>0</v>
      </c>
      <c r="U676" s="8">
        <f t="shared" si="1382"/>
        <v>0</v>
      </c>
      <c r="V676" s="8">
        <f t="shared" si="1382"/>
        <v>0</v>
      </c>
      <c r="W676" s="8">
        <f t="shared" si="1382"/>
        <v>0</v>
      </c>
      <c r="X676" s="8">
        <f t="shared" si="1382"/>
        <v>0</v>
      </c>
      <c r="Y676" s="8">
        <f t="shared" si="1382"/>
        <v>349</v>
      </c>
      <c r="Z676" s="8">
        <f t="shared" si="1382"/>
        <v>0</v>
      </c>
      <c r="AA676" s="86">
        <f t="shared" si="1382"/>
        <v>0</v>
      </c>
      <c r="AB676" s="86">
        <f t="shared" si="1382"/>
        <v>0</v>
      </c>
      <c r="AC676" s="86">
        <f t="shared" si="1382"/>
        <v>0</v>
      </c>
      <c r="AD676" s="86">
        <f t="shared" si="1382"/>
        <v>0</v>
      </c>
      <c r="AE676" s="86">
        <f t="shared" si="1382"/>
        <v>349</v>
      </c>
      <c r="AF676" s="86">
        <f t="shared" si="1382"/>
        <v>0</v>
      </c>
      <c r="AG676" s="8">
        <f t="shared" si="1382"/>
        <v>0</v>
      </c>
      <c r="AH676" s="8">
        <f t="shared" si="1382"/>
        <v>0</v>
      </c>
      <c r="AI676" s="8">
        <f t="shared" si="1382"/>
        <v>0</v>
      </c>
      <c r="AJ676" s="8">
        <f t="shared" si="1382"/>
        <v>0</v>
      </c>
      <c r="AK676" s="8">
        <f t="shared" si="1382"/>
        <v>349</v>
      </c>
      <c r="AL676" s="8">
        <f t="shared" si="1382"/>
        <v>0</v>
      </c>
    </row>
    <row r="677" spans="1:38" ht="33.6" hidden="1">
      <c r="A677" s="26" t="s">
        <v>177</v>
      </c>
      <c r="B677" s="27">
        <v>913</v>
      </c>
      <c r="C677" s="27" t="s">
        <v>7</v>
      </c>
      <c r="D677" s="27" t="s">
        <v>118</v>
      </c>
      <c r="E677" s="27" t="s">
        <v>222</v>
      </c>
      <c r="F677" s="9">
        <v>240</v>
      </c>
      <c r="G677" s="9">
        <v>349</v>
      </c>
      <c r="H677" s="9"/>
      <c r="I677" s="9"/>
      <c r="J677" s="9"/>
      <c r="K677" s="9"/>
      <c r="L677" s="9"/>
      <c r="M677" s="9">
        <f t="shared" ref="M677" si="1383">G677+I677+J677+K677+L677</f>
        <v>349</v>
      </c>
      <c r="N677" s="9">
        <f t="shared" ref="N677" si="1384">H677+L677</f>
        <v>0</v>
      </c>
      <c r="O677" s="9"/>
      <c r="P677" s="9"/>
      <c r="Q677" s="9"/>
      <c r="R677" s="9"/>
      <c r="S677" s="9">
        <f t="shared" ref="S677" si="1385">M677+O677+P677+Q677+R677</f>
        <v>349</v>
      </c>
      <c r="T677" s="9">
        <f t="shared" ref="T677" si="1386">N677+R677</f>
        <v>0</v>
      </c>
      <c r="U677" s="9"/>
      <c r="V677" s="9"/>
      <c r="W677" s="9"/>
      <c r="X677" s="9"/>
      <c r="Y677" s="9">
        <f t="shared" ref="Y677" si="1387">S677+U677+V677+W677+X677</f>
        <v>349</v>
      </c>
      <c r="Z677" s="9">
        <f t="shared" ref="Z677" si="1388">T677+X677</f>
        <v>0</v>
      </c>
      <c r="AA677" s="87"/>
      <c r="AB677" s="87"/>
      <c r="AC677" s="87"/>
      <c r="AD677" s="87"/>
      <c r="AE677" s="87">
        <f t="shared" ref="AE677" si="1389">Y677+AA677+AB677+AC677+AD677</f>
        <v>349</v>
      </c>
      <c r="AF677" s="87">
        <f t="shared" ref="AF677" si="1390">Z677+AD677</f>
        <v>0</v>
      </c>
      <c r="AG677" s="9"/>
      <c r="AH677" s="9"/>
      <c r="AI677" s="9"/>
      <c r="AJ677" s="9"/>
      <c r="AK677" s="9">
        <f t="shared" ref="AK677" si="1391">AE677+AG677+AH677+AI677+AJ677</f>
        <v>349</v>
      </c>
      <c r="AL677" s="9">
        <f t="shared" ref="AL677" si="1392">AF677+AJ677</f>
        <v>0</v>
      </c>
    </row>
    <row r="678" spans="1:38" ht="20.25" hidden="1" customHeight="1">
      <c r="A678" s="29" t="s">
        <v>101</v>
      </c>
      <c r="B678" s="27">
        <v>913</v>
      </c>
      <c r="C678" s="27" t="s">
        <v>7</v>
      </c>
      <c r="D678" s="27" t="s">
        <v>118</v>
      </c>
      <c r="E678" s="27" t="s">
        <v>222</v>
      </c>
      <c r="F678" s="9">
        <v>300</v>
      </c>
      <c r="G678" s="9">
        <f>G679</f>
        <v>2081</v>
      </c>
      <c r="H678" s="9">
        <f>H679</f>
        <v>0</v>
      </c>
      <c r="I678" s="9">
        <f t="shared" ref="I678:AL678" si="1393">I679</f>
        <v>0</v>
      </c>
      <c r="J678" s="9">
        <f t="shared" si="1393"/>
        <v>0</v>
      </c>
      <c r="K678" s="9">
        <f t="shared" si="1393"/>
        <v>0</v>
      </c>
      <c r="L678" s="9">
        <f t="shared" si="1393"/>
        <v>0</v>
      </c>
      <c r="M678" s="9">
        <f t="shared" si="1393"/>
        <v>2081</v>
      </c>
      <c r="N678" s="9">
        <f t="shared" si="1393"/>
        <v>0</v>
      </c>
      <c r="O678" s="9">
        <f t="shared" si="1393"/>
        <v>0</v>
      </c>
      <c r="P678" s="9">
        <f t="shared" si="1393"/>
        <v>0</v>
      </c>
      <c r="Q678" s="9">
        <f t="shared" si="1393"/>
        <v>0</v>
      </c>
      <c r="R678" s="9">
        <f t="shared" si="1393"/>
        <v>0</v>
      </c>
      <c r="S678" s="9">
        <f t="shared" si="1393"/>
        <v>2081</v>
      </c>
      <c r="T678" s="9">
        <f t="shared" si="1393"/>
        <v>0</v>
      </c>
      <c r="U678" s="9">
        <f t="shared" si="1393"/>
        <v>0</v>
      </c>
      <c r="V678" s="9">
        <f t="shared" si="1393"/>
        <v>0</v>
      </c>
      <c r="W678" s="9">
        <f t="shared" si="1393"/>
        <v>0</v>
      </c>
      <c r="X678" s="9">
        <f t="shared" si="1393"/>
        <v>0</v>
      </c>
      <c r="Y678" s="9">
        <f t="shared" si="1393"/>
        <v>2081</v>
      </c>
      <c r="Z678" s="9">
        <f t="shared" si="1393"/>
        <v>0</v>
      </c>
      <c r="AA678" s="87">
        <f t="shared" si="1393"/>
        <v>0</v>
      </c>
      <c r="AB678" s="87">
        <f t="shared" si="1393"/>
        <v>0</v>
      </c>
      <c r="AC678" s="87">
        <f t="shared" si="1393"/>
        <v>0</v>
      </c>
      <c r="AD678" s="87">
        <f t="shared" si="1393"/>
        <v>0</v>
      </c>
      <c r="AE678" s="87">
        <f t="shared" si="1393"/>
        <v>2081</v>
      </c>
      <c r="AF678" s="87">
        <f t="shared" si="1393"/>
        <v>0</v>
      </c>
      <c r="AG678" s="9">
        <f t="shared" si="1393"/>
        <v>0</v>
      </c>
      <c r="AH678" s="9">
        <f t="shared" si="1393"/>
        <v>0</v>
      </c>
      <c r="AI678" s="9">
        <f t="shared" si="1393"/>
        <v>0</v>
      </c>
      <c r="AJ678" s="9">
        <f t="shared" si="1393"/>
        <v>0</v>
      </c>
      <c r="AK678" s="9">
        <f t="shared" si="1393"/>
        <v>2081</v>
      </c>
      <c r="AL678" s="9">
        <f t="shared" si="1393"/>
        <v>0</v>
      </c>
    </row>
    <row r="679" spans="1:38" ht="33.6" hidden="1">
      <c r="A679" s="29" t="s">
        <v>549</v>
      </c>
      <c r="B679" s="27">
        <v>913</v>
      </c>
      <c r="C679" s="27" t="s">
        <v>7</v>
      </c>
      <c r="D679" s="27" t="s">
        <v>118</v>
      </c>
      <c r="E679" s="27" t="s">
        <v>222</v>
      </c>
      <c r="F679" s="9">
        <v>320</v>
      </c>
      <c r="G679" s="9">
        <v>2081</v>
      </c>
      <c r="H679" s="9"/>
      <c r="I679" s="9"/>
      <c r="J679" s="9"/>
      <c r="K679" s="9"/>
      <c r="L679" s="9"/>
      <c r="M679" s="9">
        <f t="shared" ref="M679" si="1394">G679+I679+J679+K679+L679</f>
        <v>2081</v>
      </c>
      <c r="N679" s="9">
        <f t="shared" ref="N679" si="1395">H679+L679</f>
        <v>0</v>
      </c>
      <c r="O679" s="9"/>
      <c r="P679" s="9"/>
      <c r="Q679" s="9"/>
      <c r="R679" s="9"/>
      <c r="S679" s="9">
        <f t="shared" ref="S679" si="1396">M679+O679+P679+Q679+R679</f>
        <v>2081</v>
      </c>
      <c r="T679" s="9">
        <f t="shared" ref="T679" si="1397">N679+R679</f>
        <v>0</v>
      </c>
      <c r="U679" s="9"/>
      <c r="V679" s="9"/>
      <c r="W679" s="9"/>
      <c r="X679" s="9"/>
      <c r="Y679" s="9">
        <f t="shared" ref="Y679" si="1398">S679+U679+V679+W679+X679</f>
        <v>2081</v>
      </c>
      <c r="Z679" s="9">
        <f t="shared" ref="Z679" si="1399">T679+X679</f>
        <v>0</v>
      </c>
      <c r="AA679" s="87"/>
      <c r="AB679" s="87"/>
      <c r="AC679" s="87"/>
      <c r="AD679" s="87"/>
      <c r="AE679" s="87">
        <f t="shared" ref="AE679" si="1400">Y679+AA679+AB679+AC679+AD679</f>
        <v>2081</v>
      </c>
      <c r="AF679" s="87">
        <f t="shared" ref="AF679" si="1401">Z679+AD679</f>
        <v>0</v>
      </c>
      <c r="AG679" s="9"/>
      <c r="AH679" s="9"/>
      <c r="AI679" s="9"/>
      <c r="AJ679" s="9"/>
      <c r="AK679" s="9">
        <f t="shared" ref="AK679" si="1402">AE679+AG679+AH679+AI679+AJ679</f>
        <v>2081</v>
      </c>
      <c r="AL679" s="9">
        <f t="shared" ref="AL679" si="1403">AF679+AJ679</f>
        <v>0</v>
      </c>
    </row>
    <row r="680" spans="1:38" ht="18.75" hidden="1" customHeight="1">
      <c r="A680" s="26" t="s">
        <v>66</v>
      </c>
      <c r="B680" s="27">
        <v>913</v>
      </c>
      <c r="C680" s="27" t="s">
        <v>7</v>
      </c>
      <c r="D680" s="27" t="s">
        <v>118</v>
      </c>
      <c r="E680" s="27" t="s">
        <v>222</v>
      </c>
      <c r="F680" s="9">
        <v>800</v>
      </c>
      <c r="G680" s="8">
        <f t="shared" ref="G680:AL680" si="1404">G681</f>
        <v>8</v>
      </c>
      <c r="H680" s="8">
        <f t="shared" si="1404"/>
        <v>0</v>
      </c>
      <c r="I680" s="8">
        <f t="shared" si="1404"/>
        <v>0</v>
      </c>
      <c r="J680" s="8">
        <f t="shared" si="1404"/>
        <v>0</v>
      </c>
      <c r="K680" s="8">
        <f t="shared" si="1404"/>
        <v>0</v>
      </c>
      <c r="L680" s="8">
        <f t="shared" si="1404"/>
        <v>0</v>
      </c>
      <c r="M680" s="8">
        <f t="shared" si="1404"/>
        <v>8</v>
      </c>
      <c r="N680" s="8">
        <f t="shared" si="1404"/>
        <v>0</v>
      </c>
      <c r="O680" s="8">
        <f t="shared" si="1404"/>
        <v>0</v>
      </c>
      <c r="P680" s="8">
        <f t="shared" si="1404"/>
        <v>0</v>
      </c>
      <c r="Q680" s="8">
        <f t="shared" si="1404"/>
        <v>0</v>
      </c>
      <c r="R680" s="8">
        <f t="shared" si="1404"/>
        <v>0</v>
      </c>
      <c r="S680" s="8">
        <f t="shared" si="1404"/>
        <v>8</v>
      </c>
      <c r="T680" s="8">
        <f t="shared" si="1404"/>
        <v>0</v>
      </c>
      <c r="U680" s="8">
        <f t="shared" si="1404"/>
        <v>0</v>
      </c>
      <c r="V680" s="8">
        <f t="shared" si="1404"/>
        <v>0</v>
      </c>
      <c r="W680" s="8">
        <f t="shared" si="1404"/>
        <v>0</v>
      </c>
      <c r="X680" s="8">
        <f t="shared" si="1404"/>
        <v>0</v>
      </c>
      <c r="Y680" s="8">
        <f t="shared" si="1404"/>
        <v>8</v>
      </c>
      <c r="Z680" s="8">
        <f t="shared" si="1404"/>
        <v>0</v>
      </c>
      <c r="AA680" s="86">
        <f t="shared" si="1404"/>
        <v>0</v>
      </c>
      <c r="AB680" s="86">
        <f t="shared" si="1404"/>
        <v>0</v>
      </c>
      <c r="AC680" s="86">
        <f t="shared" si="1404"/>
        <v>0</v>
      </c>
      <c r="AD680" s="86">
        <f t="shared" si="1404"/>
        <v>0</v>
      </c>
      <c r="AE680" s="86">
        <f t="shared" si="1404"/>
        <v>8</v>
      </c>
      <c r="AF680" s="86">
        <f t="shared" si="1404"/>
        <v>0</v>
      </c>
      <c r="AG680" s="8">
        <f t="shared" si="1404"/>
        <v>0</v>
      </c>
      <c r="AH680" s="8">
        <f t="shared" si="1404"/>
        <v>0</v>
      </c>
      <c r="AI680" s="8">
        <f t="shared" si="1404"/>
        <v>0</v>
      </c>
      <c r="AJ680" s="8">
        <f t="shared" si="1404"/>
        <v>0</v>
      </c>
      <c r="AK680" s="8">
        <f t="shared" si="1404"/>
        <v>8</v>
      </c>
      <c r="AL680" s="8">
        <f t="shared" si="1404"/>
        <v>0</v>
      </c>
    </row>
    <row r="681" spans="1:38" ht="19.5" hidden="1" customHeight="1">
      <c r="A681" s="26" t="s">
        <v>92</v>
      </c>
      <c r="B681" s="27">
        <v>913</v>
      </c>
      <c r="C681" s="27" t="s">
        <v>7</v>
      </c>
      <c r="D681" s="27" t="s">
        <v>118</v>
      </c>
      <c r="E681" s="27" t="s">
        <v>222</v>
      </c>
      <c r="F681" s="9">
        <v>850</v>
      </c>
      <c r="G681" s="9">
        <v>8</v>
      </c>
      <c r="H681" s="9"/>
      <c r="I681" s="9"/>
      <c r="J681" s="9"/>
      <c r="K681" s="9"/>
      <c r="L681" s="9"/>
      <c r="M681" s="9">
        <f t="shared" ref="M681" si="1405">G681+I681+J681+K681+L681</f>
        <v>8</v>
      </c>
      <c r="N681" s="9">
        <f t="shared" ref="N681" si="1406">H681+L681</f>
        <v>0</v>
      </c>
      <c r="O681" s="9"/>
      <c r="P681" s="9"/>
      <c r="Q681" s="9"/>
      <c r="R681" s="9"/>
      <c r="S681" s="9">
        <f t="shared" ref="S681" si="1407">M681+O681+P681+Q681+R681</f>
        <v>8</v>
      </c>
      <c r="T681" s="9">
        <f t="shared" ref="T681" si="1408">N681+R681</f>
        <v>0</v>
      </c>
      <c r="U681" s="9"/>
      <c r="V681" s="9"/>
      <c r="W681" s="9"/>
      <c r="X681" s="9"/>
      <c r="Y681" s="9">
        <f t="shared" ref="Y681" si="1409">S681+U681+V681+W681+X681</f>
        <v>8</v>
      </c>
      <c r="Z681" s="9">
        <f t="shared" ref="Z681" si="1410">T681+X681</f>
        <v>0</v>
      </c>
      <c r="AA681" s="87"/>
      <c r="AB681" s="87"/>
      <c r="AC681" s="87"/>
      <c r="AD681" s="87"/>
      <c r="AE681" s="87">
        <f t="shared" ref="AE681" si="1411">Y681+AA681+AB681+AC681+AD681</f>
        <v>8</v>
      </c>
      <c r="AF681" s="87">
        <f t="shared" ref="AF681" si="1412">Z681+AD681</f>
        <v>0</v>
      </c>
      <c r="AG681" s="9"/>
      <c r="AH681" s="9"/>
      <c r="AI681" s="9"/>
      <c r="AJ681" s="9"/>
      <c r="AK681" s="9">
        <f t="shared" ref="AK681" si="1413">AE681+AG681+AH681+AI681+AJ681</f>
        <v>8</v>
      </c>
      <c r="AL681" s="9">
        <f t="shared" ref="AL681" si="1414">AF681+AJ681</f>
        <v>0</v>
      </c>
    </row>
    <row r="682" spans="1:38" ht="51.6" hidden="1">
      <c r="A682" s="75" t="s">
        <v>681</v>
      </c>
      <c r="B682" s="63" t="s">
        <v>202</v>
      </c>
      <c r="C682" s="63" t="s">
        <v>7</v>
      </c>
      <c r="D682" s="63" t="s">
        <v>118</v>
      </c>
      <c r="E682" s="63" t="s">
        <v>682</v>
      </c>
      <c r="F682" s="27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87">
        <f>AA683</f>
        <v>109</v>
      </c>
      <c r="AB682" s="87">
        <f t="shared" ref="AB682:AL683" si="1415">AB683</f>
        <v>0</v>
      </c>
      <c r="AC682" s="87">
        <f t="shared" si="1415"/>
        <v>0</v>
      </c>
      <c r="AD682" s="87">
        <f t="shared" si="1415"/>
        <v>2069</v>
      </c>
      <c r="AE682" s="87">
        <f t="shared" si="1415"/>
        <v>2178</v>
      </c>
      <c r="AF682" s="87">
        <f t="shared" si="1415"/>
        <v>2069</v>
      </c>
      <c r="AG682" s="9">
        <f>AG683</f>
        <v>0</v>
      </c>
      <c r="AH682" s="9">
        <f t="shared" si="1415"/>
        <v>0</v>
      </c>
      <c r="AI682" s="9">
        <f t="shared" si="1415"/>
        <v>0</v>
      </c>
      <c r="AJ682" s="9">
        <f t="shared" si="1415"/>
        <v>0</v>
      </c>
      <c r="AK682" s="9">
        <f t="shared" si="1415"/>
        <v>2178</v>
      </c>
      <c r="AL682" s="9">
        <f t="shared" si="1415"/>
        <v>2069</v>
      </c>
    </row>
    <row r="683" spans="1:38" ht="33.6" hidden="1">
      <c r="A683" s="39" t="s">
        <v>12</v>
      </c>
      <c r="B683" s="63" t="s">
        <v>202</v>
      </c>
      <c r="C683" s="63" t="s">
        <v>7</v>
      </c>
      <c r="D683" s="63" t="s">
        <v>118</v>
      </c>
      <c r="E683" s="63" t="s">
        <v>682</v>
      </c>
      <c r="F683" s="63" t="s">
        <v>13</v>
      </c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87">
        <f>AA684</f>
        <v>109</v>
      </c>
      <c r="AB683" s="87">
        <f t="shared" si="1415"/>
        <v>0</v>
      </c>
      <c r="AC683" s="87">
        <f t="shared" si="1415"/>
        <v>0</v>
      </c>
      <c r="AD683" s="87">
        <f t="shared" si="1415"/>
        <v>2069</v>
      </c>
      <c r="AE683" s="87">
        <f t="shared" si="1415"/>
        <v>2178</v>
      </c>
      <c r="AF683" s="87">
        <f t="shared" si="1415"/>
        <v>2069</v>
      </c>
      <c r="AG683" s="9">
        <f>AG684</f>
        <v>0</v>
      </c>
      <c r="AH683" s="9">
        <f t="shared" si="1415"/>
        <v>0</v>
      </c>
      <c r="AI683" s="9">
        <f t="shared" si="1415"/>
        <v>0</v>
      </c>
      <c r="AJ683" s="9">
        <f t="shared" si="1415"/>
        <v>0</v>
      </c>
      <c r="AK683" s="9">
        <f t="shared" si="1415"/>
        <v>2178</v>
      </c>
      <c r="AL683" s="9">
        <f t="shared" si="1415"/>
        <v>2069</v>
      </c>
    </row>
    <row r="684" spans="1:38" ht="19.5" hidden="1" customHeight="1">
      <c r="A684" s="39" t="s">
        <v>24</v>
      </c>
      <c r="B684" s="63" t="s">
        <v>202</v>
      </c>
      <c r="C684" s="63" t="s">
        <v>7</v>
      </c>
      <c r="D684" s="63" t="s">
        <v>118</v>
      </c>
      <c r="E684" s="63" t="s">
        <v>682</v>
      </c>
      <c r="F684" s="27" t="s">
        <v>36</v>
      </c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87">
        <v>109</v>
      </c>
      <c r="AB684" s="87"/>
      <c r="AC684" s="87"/>
      <c r="AD684" s="87">
        <v>2069</v>
      </c>
      <c r="AE684" s="87">
        <f t="shared" ref="AE684" si="1416">Y684+AA684+AB684+AC684+AD684</f>
        <v>2178</v>
      </c>
      <c r="AF684" s="87">
        <f t="shared" ref="AF684" si="1417">Z684+AD684</f>
        <v>2069</v>
      </c>
      <c r="AG684" s="9"/>
      <c r="AH684" s="9"/>
      <c r="AI684" s="9"/>
      <c r="AJ684" s="9"/>
      <c r="AK684" s="9">
        <f t="shared" ref="AK684" si="1418">AE684+AG684+AH684+AI684+AJ684</f>
        <v>2178</v>
      </c>
      <c r="AL684" s="9">
        <f t="shared" ref="AL684" si="1419">AF684+AJ684</f>
        <v>2069</v>
      </c>
    </row>
    <row r="685" spans="1:38" ht="54" hidden="1" customHeight="1">
      <c r="A685" s="75" t="s">
        <v>684</v>
      </c>
      <c r="B685" s="63" t="s">
        <v>202</v>
      </c>
      <c r="C685" s="63" t="s">
        <v>7</v>
      </c>
      <c r="D685" s="63" t="s">
        <v>118</v>
      </c>
      <c r="E685" s="63" t="s">
        <v>683</v>
      </c>
      <c r="F685" s="27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87">
        <f>AA686</f>
        <v>50</v>
      </c>
      <c r="AB685" s="87">
        <f t="shared" ref="AB685:AL686" si="1420">AB686</f>
        <v>0</v>
      </c>
      <c r="AC685" s="87">
        <f t="shared" si="1420"/>
        <v>0</v>
      </c>
      <c r="AD685" s="87">
        <f t="shared" si="1420"/>
        <v>943</v>
      </c>
      <c r="AE685" s="87">
        <f t="shared" si="1420"/>
        <v>993</v>
      </c>
      <c r="AF685" s="87">
        <f t="shared" si="1420"/>
        <v>943</v>
      </c>
      <c r="AG685" s="9">
        <f>AG686</f>
        <v>0</v>
      </c>
      <c r="AH685" s="9">
        <f t="shared" si="1420"/>
        <v>0</v>
      </c>
      <c r="AI685" s="9">
        <f t="shared" si="1420"/>
        <v>0</v>
      </c>
      <c r="AJ685" s="9">
        <f t="shared" si="1420"/>
        <v>0</v>
      </c>
      <c r="AK685" s="9">
        <f t="shared" si="1420"/>
        <v>993</v>
      </c>
      <c r="AL685" s="9">
        <f t="shared" si="1420"/>
        <v>943</v>
      </c>
    </row>
    <row r="686" spans="1:38" ht="33.6" hidden="1">
      <c r="A686" s="39" t="s">
        <v>12</v>
      </c>
      <c r="B686" s="63" t="s">
        <v>202</v>
      </c>
      <c r="C686" s="63" t="s">
        <v>7</v>
      </c>
      <c r="D686" s="63" t="s">
        <v>118</v>
      </c>
      <c r="E686" s="63" t="s">
        <v>683</v>
      </c>
      <c r="F686" s="63" t="s">
        <v>13</v>
      </c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87">
        <f>AA687</f>
        <v>50</v>
      </c>
      <c r="AB686" s="87">
        <f t="shared" si="1420"/>
        <v>0</v>
      </c>
      <c r="AC686" s="87">
        <f t="shared" si="1420"/>
        <v>0</v>
      </c>
      <c r="AD686" s="87">
        <f t="shared" si="1420"/>
        <v>943</v>
      </c>
      <c r="AE686" s="87">
        <f t="shared" si="1420"/>
        <v>993</v>
      </c>
      <c r="AF686" s="87">
        <f t="shared" si="1420"/>
        <v>943</v>
      </c>
      <c r="AG686" s="9">
        <f>AG687</f>
        <v>0</v>
      </c>
      <c r="AH686" s="9">
        <f t="shared" si="1420"/>
        <v>0</v>
      </c>
      <c r="AI686" s="9">
        <f t="shared" si="1420"/>
        <v>0</v>
      </c>
      <c r="AJ686" s="9">
        <f t="shared" si="1420"/>
        <v>0</v>
      </c>
      <c r="AK686" s="9">
        <f t="shared" si="1420"/>
        <v>993</v>
      </c>
      <c r="AL686" s="9">
        <f t="shared" si="1420"/>
        <v>943</v>
      </c>
    </row>
    <row r="687" spans="1:38" ht="19.5" hidden="1" customHeight="1">
      <c r="A687" s="39" t="s">
        <v>24</v>
      </c>
      <c r="B687" s="63" t="s">
        <v>202</v>
      </c>
      <c r="C687" s="63" t="s">
        <v>7</v>
      </c>
      <c r="D687" s="63" t="s">
        <v>118</v>
      </c>
      <c r="E687" s="63" t="s">
        <v>683</v>
      </c>
      <c r="F687" s="27" t="s">
        <v>36</v>
      </c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87">
        <v>50</v>
      </c>
      <c r="AB687" s="87"/>
      <c r="AC687" s="87"/>
      <c r="AD687" s="87">
        <v>943</v>
      </c>
      <c r="AE687" s="87">
        <f t="shared" ref="AE687" si="1421">Y687+AA687+AB687+AC687+AD687</f>
        <v>993</v>
      </c>
      <c r="AF687" s="87">
        <f t="shared" ref="AF687" si="1422">Z687+AD687</f>
        <v>943</v>
      </c>
      <c r="AG687" s="9"/>
      <c r="AH687" s="9"/>
      <c r="AI687" s="9"/>
      <c r="AJ687" s="9"/>
      <c r="AK687" s="9">
        <f t="shared" ref="AK687" si="1423">AE687+AG687+AH687+AI687+AJ687</f>
        <v>993</v>
      </c>
      <c r="AL687" s="9">
        <f t="shared" ref="AL687" si="1424">AF687+AJ687</f>
        <v>943</v>
      </c>
    </row>
    <row r="688" spans="1:38" ht="19.5" hidden="1" customHeight="1">
      <c r="A688" s="26"/>
      <c r="B688" s="27"/>
      <c r="C688" s="27"/>
      <c r="D688" s="27"/>
      <c r="E688" s="27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87"/>
      <c r="AB688" s="87"/>
      <c r="AC688" s="87"/>
      <c r="AD688" s="87"/>
      <c r="AE688" s="87"/>
      <c r="AF688" s="87"/>
      <c r="AG688" s="9"/>
      <c r="AH688" s="9"/>
      <c r="AI688" s="9"/>
      <c r="AJ688" s="9"/>
      <c r="AK688" s="9"/>
      <c r="AL688" s="9"/>
    </row>
    <row r="689" spans="1:38" ht="18" hidden="1" customHeight="1">
      <c r="A689" s="24" t="s">
        <v>32</v>
      </c>
      <c r="B689" s="25">
        <v>913</v>
      </c>
      <c r="C689" s="25" t="s">
        <v>33</v>
      </c>
      <c r="D689" s="25" t="s">
        <v>17</v>
      </c>
      <c r="E689" s="25"/>
      <c r="F689" s="25"/>
      <c r="G689" s="15">
        <f t="shared" ref="G689:AL689" si="1425">G690</f>
        <v>76997</v>
      </c>
      <c r="H689" s="15">
        <f t="shared" si="1425"/>
        <v>0</v>
      </c>
      <c r="I689" s="15">
        <f t="shared" si="1425"/>
        <v>0</v>
      </c>
      <c r="J689" s="15">
        <f t="shared" si="1425"/>
        <v>0</v>
      </c>
      <c r="K689" s="15">
        <f t="shared" si="1425"/>
        <v>0</v>
      </c>
      <c r="L689" s="15">
        <f t="shared" si="1425"/>
        <v>0</v>
      </c>
      <c r="M689" s="15">
        <f t="shared" si="1425"/>
        <v>76997</v>
      </c>
      <c r="N689" s="15">
        <f t="shared" si="1425"/>
        <v>0</v>
      </c>
      <c r="O689" s="15">
        <f t="shared" si="1425"/>
        <v>0</v>
      </c>
      <c r="P689" s="15">
        <f t="shared" si="1425"/>
        <v>0</v>
      </c>
      <c r="Q689" s="15">
        <f t="shared" si="1425"/>
        <v>0</v>
      </c>
      <c r="R689" s="15">
        <f t="shared" si="1425"/>
        <v>0</v>
      </c>
      <c r="S689" s="15">
        <f t="shared" si="1425"/>
        <v>76997</v>
      </c>
      <c r="T689" s="15">
        <f t="shared" si="1425"/>
        <v>0</v>
      </c>
      <c r="U689" s="15">
        <f t="shared" si="1425"/>
        <v>0</v>
      </c>
      <c r="V689" s="15">
        <f t="shared" si="1425"/>
        <v>0</v>
      </c>
      <c r="W689" s="15">
        <f t="shared" si="1425"/>
        <v>0</v>
      </c>
      <c r="X689" s="15">
        <f t="shared" si="1425"/>
        <v>0</v>
      </c>
      <c r="Y689" s="15">
        <f t="shared" si="1425"/>
        <v>76997</v>
      </c>
      <c r="Z689" s="15">
        <f t="shared" si="1425"/>
        <v>0</v>
      </c>
      <c r="AA689" s="93">
        <f t="shared" si="1425"/>
        <v>0</v>
      </c>
      <c r="AB689" s="93">
        <f t="shared" si="1425"/>
        <v>0</v>
      </c>
      <c r="AC689" s="93">
        <f t="shared" si="1425"/>
        <v>0</v>
      </c>
      <c r="AD689" s="93">
        <f t="shared" si="1425"/>
        <v>0</v>
      </c>
      <c r="AE689" s="93">
        <f t="shared" si="1425"/>
        <v>76997</v>
      </c>
      <c r="AF689" s="93">
        <f t="shared" si="1425"/>
        <v>0</v>
      </c>
      <c r="AG689" s="15">
        <f t="shared" si="1425"/>
        <v>-1629</v>
      </c>
      <c r="AH689" s="15">
        <f t="shared" si="1425"/>
        <v>0</v>
      </c>
      <c r="AI689" s="15">
        <f t="shared" si="1425"/>
        <v>0</v>
      </c>
      <c r="AJ689" s="15">
        <f t="shared" si="1425"/>
        <v>0</v>
      </c>
      <c r="AK689" s="15">
        <f t="shared" si="1425"/>
        <v>75368</v>
      </c>
      <c r="AL689" s="15">
        <f t="shared" si="1425"/>
        <v>0</v>
      </c>
    </row>
    <row r="690" spans="1:38" ht="55.5" hidden="1" customHeight="1">
      <c r="A690" s="26" t="s">
        <v>433</v>
      </c>
      <c r="B690" s="27">
        <v>913</v>
      </c>
      <c r="C690" s="27" t="s">
        <v>33</v>
      </c>
      <c r="D690" s="27" t="s">
        <v>17</v>
      </c>
      <c r="E690" s="27" t="s">
        <v>223</v>
      </c>
      <c r="F690" s="27"/>
      <c r="G690" s="9">
        <f>G691+G698</f>
        <v>76997</v>
      </c>
      <c r="H690" s="9">
        <f>H691+H698</f>
        <v>0</v>
      </c>
      <c r="I690" s="9">
        <f t="shared" ref="I690:N690" si="1426">I691+I698</f>
        <v>0</v>
      </c>
      <c r="J690" s="9">
        <f t="shared" si="1426"/>
        <v>0</v>
      </c>
      <c r="K690" s="9">
        <f t="shared" si="1426"/>
        <v>0</v>
      </c>
      <c r="L690" s="9">
        <f t="shared" si="1426"/>
        <v>0</v>
      </c>
      <c r="M690" s="9">
        <f t="shared" si="1426"/>
        <v>76997</v>
      </c>
      <c r="N690" s="9">
        <f t="shared" si="1426"/>
        <v>0</v>
      </c>
      <c r="O690" s="9">
        <f t="shared" ref="O690:T690" si="1427">O691+O698</f>
        <v>0</v>
      </c>
      <c r="P690" s="9">
        <f t="shared" si="1427"/>
        <v>0</v>
      </c>
      <c r="Q690" s="9">
        <f t="shared" si="1427"/>
        <v>0</v>
      </c>
      <c r="R690" s="9">
        <f t="shared" si="1427"/>
        <v>0</v>
      </c>
      <c r="S690" s="9">
        <f t="shared" si="1427"/>
        <v>76997</v>
      </c>
      <c r="T690" s="9">
        <f t="shared" si="1427"/>
        <v>0</v>
      </c>
      <c r="U690" s="9">
        <f t="shared" ref="U690:Z690" si="1428">U691+U698</f>
        <v>0</v>
      </c>
      <c r="V690" s="9">
        <f t="shared" si="1428"/>
        <v>0</v>
      </c>
      <c r="W690" s="9">
        <f t="shared" si="1428"/>
        <v>0</v>
      </c>
      <c r="X690" s="9">
        <f t="shared" si="1428"/>
        <v>0</v>
      </c>
      <c r="Y690" s="9">
        <f t="shared" si="1428"/>
        <v>76997</v>
      </c>
      <c r="Z690" s="9">
        <f t="shared" si="1428"/>
        <v>0</v>
      </c>
      <c r="AA690" s="87">
        <f t="shared" ref="AA690:AF690" si="1429">AA691+AA698</f>
        <v>0</v>
      </c>
      <c r="AB690" s="87">
        <f t="shared" si="1429"/>
        <v>0</v>
      </c>
      <c r="AC690" s="87">
        <f t="shared" si="1429"/>
        <v>0</v>
      </c>
      <c r="AD690" s="87">
        <f t="shared" si="1429"/>
        <v>0</v>
      </c>
      <c r="AE690" s="87">
        <f t="shared" si="1429"/>
        <v>76997</v>
      </c>
      <c r="AF690" s="87">
        <f t="shared" si="1429"/>
        <v>0</v>
      </c>
      <c r="AG690" s="9">
        <f t="shared" ref="AG690:AL690" si="1430">AG691+AG698</f>
        <v>-1629</v>
      </c>
      <c r="AH690" s="9">
        <f t="shared" si="1430"/>
        <v>0</v>
      </c>
      <c r="AI690" s="9">
        <f t="shared" si="1430"/>
        <v>0</v>
      </c>
      <c r="AJ690" s="9">
        <f t="shared" si="1430"/>
        <v>0</v>
      </c>
      <c r="AK690" s="9">
        <f t="shared" si="1430"/>
        <v>75368</v>
      </c>
      <c r="AL690" s="9">
        <f t="shared" si="1430"/>
        <v>0</v>
      </c>
    </row>
    <row r="691" spans="1:38" ht="18" hidden="1" customHeight="1">
      <c r="A691" s="26" t="s">
        <v>15</v>
      </c>
      <c r="B691" s="27">
        <v>913</v>
      </c>
      <c r="C691" s="27" t="s">
        <v>33</v>
      </c>
      <c r="D691" s="27" t="s">
        <v>17</v>
      </c>
      <c r="E691" s="27" t="s">
        <v>224</v>
      </c>
      <c r="F691" s="27"/>
      <c r="G691" s="9">
        <f t="shared" ref="G691:H691" si="1431">G692+G695</f>
        <v>25583</v>
      </c>
      <c r="H691" s="9">
        <f t="shared" si="1431"/>
        <v>0</v>
      </c>
      <c r="I691" s="9">
        <f t="shared" ref="I691:N691" si="1432">I692+I695</f>
        <v>0</v>
      </c>
      <c r="J691" s="9">
        <f t="shared" si="1432"/>
        <v>0</v>
      </c>
      <c r="K691" s="9">
        <f t="shared" si="1432"/>
        <v>0</v>
      </c>
      <c r="L691" s="9">
        <f t="shared" si="1432"/>
        <v>0</v>
      </c>
      <c r="M691" s="9">
        <f t="shared" si="1432"/>
        <v>25583</v>
      </c>
      <c r="N691" s="9">
        <f t="shared" si="1432"/>
        <v>0</v>
      </c>
      <c r="O691" s="9">
        <f t="shared" ref="O691:T691" si="1433">O692+O695</f>
        <v>0</v>
      </c>
      <c r="P691" s="9">
        <f t="shared" si="1433"/>
        <v>0</v>
      </c>
      <c r="Q691" s="9">
        <f t="shared" si="1433"/>
        <v>0</v>
      </c>
      <c r="R691" s="9">
        <f t="shared" si="1433"/>
        <v>0</v>
      </c>
      <c r="S691" s="9">
        <f t="shared" si="1433"/>
        <v>25583</v>
      </c>
      <c r="T691" s="9">
        <f t="shared" si="1433"/>
        <v>0</v>
      </c>
      <c r="U691" s="9">
        <f t="shared" ref="U691:Z691" si="1434">U692+U695</f>
        <v>0</v>
      </c>
      <c r="V691" s="9">
        <f t="shared" si="1434"/>
        <v>0</v>
      </c>
      <c r="W691" s="9">
        <f t="shared" si="1434"/>
        <v>0</v>
      </c>
      <c r="X691" s="9">
        <f t="shared" si="1434"/>
        <v>0</v>
      </c>
      <c r="Y691" s="9">
        <f t="shared" si="1434"/>
        <v>25583</v>
      </c>
      <c r="Z691" s="9">
        <f t="shared" si="1434"/>
        <v>0</v>
      </c>
      <c r="AA691" s="87">
        <f t="shared" ref="AA691:AF691" si="1435">AA692+AA695</f>
        <v>0</v>
      </c>
      <c r="AB691" s="87">
        <f t="shared" si="1435"/>
        <v>0</v>
      </c>
      <c r="AC691" s="87">
        <f t="shared" si="1435"/>
        <v>0</v>
      </c>
      <c r="AD691" s="87">
        <f t="shared" si="1435"/>
        <v>0</v>
      </c>
      <c r="AE691" s="87">
        <f t="shared" si="1435"/>
        <v>25583</v>
      </c>
      <c r="AF691" s="87">
        <f t="shared" si="1435"/>
        <v>0</v>
      </c>
      <c r="AG691" s="9">
        <f t="shared" ref="AG691:AL691" si="1436">AG692+AG695</f>
        <v>0</v>
      </c>
      <c r="AH691" s="9">
        <f t="shared" si="1436"/>
        <v>0</v>
      </c>
      <c r="AI691" s="9">
        <f t="shared" si="1436"/>
        <v>0</v>
      </c>
      <c r="AJ691" s="9">
        <f t="shared" si="1436"/>
        <v>0</v>
      </c>
      <c r="AK691" s="9">
        <f t="shared" si="1436"/>
        <v>25583</v>
      </c>
      <c r="AL691" s="9">
        <f t="shared" si="1436"/>
        <v>0</v>
      </c>
    </row>
    <row r="692" spans="1:38" ht="21" hidden="1" customHeight="1">
      <c r="A692" s="26" t="s">
        <v>209</v>
      </c>
      <c r="B692" s="27">
        <v>913</v>
      </c>
      <c r="C692" s="27" t="s">
        <v>33</v>
      </c>
      <c r="D692" s="27" t="s">
        <v>17</v>
      </c>
      <c r="E692" s="27" t="s">
        <v>225</v>
      </c>
      <c r="F692" s="27"/>
      <c r="G692" s="11">
        <f t="shared" ref="G692:V693" si="1437">G693</f>
        <v>23171</v>
      </c>
      <c r="H692" s="11">
        <f t="shared" si="1437"/>
        <v>0</v>
      </c>
      <c r="I692" s="11">
        <f t="shared" si="1437"/>
        <v>0</v>
      </c>
      <c r="J692" s="11">
        <f t="shared" si="1437"/>
        <v>0</v>
      </c>
      <c r="K692" s="11">
        <f t="shared" si="1437"/>
        <v>0</v>
      </c>
      <c r="L692" s="11">
        <f t="shared" si="1437"/>
        <v>0</v>
      </c>
      <c r="M692" s="11">
        <f t="shared" si="1437"/>
        <v>23171</v>
      </c>
      <c r="N692" s="11">
        <f t="shared" si="1437"/>
        <v>0</v>
      </c>
      <c r="O692" s="11">
        <f t="shared" si="1437"/>
        <v>0</v>
      </c>
      <c r="P692" s="11">
        <f t="shared" si="1437"/>
        <v>0</v>
      </c>
      <c r="Q692" s="11">
        <f t="shared" si="1437"/>
        <v>0</v>
      </c>
      <c r="R692" s="11">
        <f t="shared" si="1437"/>
        <v>0</v>
      </c>
      <c r="S692" s="11">
        <f t="shared" si="1437"/>
        <v>23171</v>
      </c>
      <c r="T692" s="11">
        <f t="shared" si="1437"/>
        <v>0</v>
      </c>
      <c r="U692" s="11">
        <f t="shared" si="1437"/>
        <v>0</v>
      </c>
      <c r="V692" s="11">
        <f t="shared" si="1437"/>
        <v>0</v>
      </c>
      <c r="W692" s="11">
        <f t="shared" ref="U692:AJ693" si="1438">W693</f>
        <v>0</v>
      </c>
      <c r="X692" s="11">
        <f t="shared" si="1438"/>
        <v>0</v>
      </c>
      <c r="Y692" s="11">
        <f t="shared" si="1438"/>
        <v>23171</v>
      </c>
      <c r="Z692" s="11">
        <f t="shared" si="1438"/>
        <v>0</v>
      </c>
      <c r="AA692" s="89">
        <f t="shared" si="1438"/>
        <v>0</v>
      </c>
      <c r="AB692" s="89">
        <f t="shared" si="1438"/>
        <v>0</v>
      </c>
      <c r="AC692" s="89">
        <f t="shared" si="1438"/>
        <v>0</v>
      </c>
      <c r="AD692" s="89">
        <f t="shared" si="1438"/>
        <v>0</v>
      </c>
      <c r="AE692" s="89">
        <f t="shared" si="1438"/>
        <v>23171</v>
      </c>
      <c r="AF692" s="89">
        <f t="shared" si="1438"/>
        <v>0</v>
      </c>
      <c r="AG692" s="11">
        <f t="shared" si="1438"/>
        <v>0</v>
      </c>
      <c r="AH692" s="11">
        <f t="shared" si="1438"/>
        <v>0</v>
      </c>
      <c r="AI692" s="11">
        <f t="shared" si="1438"/>
        <v>0</v>
      </c>
      <c r="AJ692" s="11">
        <f t="shared" si="1438"/>
        <v>0</v>
      </c>
      <c r="AK692" s="11">
        <f t="shared" ref="AG692:AL693" si="1439">AK693</f>
        <v>23171</v>
      </c>
      <c r="AL692" s="11">
        <f t="shared" si="1439"/>
        <v>0</v>
      </c>
    </row>
    <row r="693" spans="1:38" ht="38.25" hidden="1" customHeight="1">
      <c r="A693" s="26" t="s">
        <v>12</v>
      </c>
      <c r="B693" s="27">
        <v>913</v>
      </c>
      <c r="C693" s="27" t="s">
        <v>33</v>
      </c>
      <c r="D693" s="27" t="s">
        <v>17</v>
      </c>
      <c r="E693" s="27" t="s">
        <v>225</v>
      </c>
      <c r="F693" s="27" t="s">
        <v>13</v>
      </c>
      <c r="G693" s="8">
        <f t="shared" si="1437"/>
        <v>23171</v>
      </c>
      <c r="H693" s="8">
        <f t="shared" si="1437"/>
        <v>0</v>
      </c>
      <c r="I693" s="8">
        <f t="shared" si="1437"/>
        <v>0</v>
      </c>
      <c r="J693" s="8">
        <f t="shared" si="1437"/>
        <v>0</v>
      </c>
      <c r="K693" s="8">
        <f t="shared" si="1437"/>
        <v>0</v>
      </c>
      <c r="L693" s="8">
        <f t="shared" si="1437"/>
        <v>0</v>
      </c>
      <c r="M693" s="8">
        <f t="shared" si="1437"/>
        <v>23171</v>
      </c>
      <c r="N693" s="8">
        <f t="shared" si="1437"/>
        <v>0</v>
      </c>
      <c r="O693" s="8">
        <f t="shared" si="1437"/>
        <v>0</v>
      </c>
      <c r="P693" s="8">
        <f t="shared" si="1437"/>
        <v>0</v>
      </c>
      <c r="Q693" s="8">
        <f t="shared" si="1437"/>
        <v>0</v>
      </c>
      <c r="R693" s="8">
        <f t="shared" si="1437"/>
        <v>0</v>
      </c>
      <c r="S693" s="8">
        <f t="shared" si="1437"/>
        <v>23171</v>
      </c>
      <c r="T693" s="8">
        <f t="shared" si="1437"/>
        <v>0</v>
      </c>
      <c r="U693" s="8">
        <f t="shared" si="1438"/>
        <v>0</v>
      </c>
      <c r="V693" s="8">
        <f t="shared" si="1438"/>
        <v>0</v>
      </c>
      <c r="W693" s="8">
        <f t="shared" si="1438"/>
        <v>0</v>
      </c>
      <c r="X693" s="8">
        <f t="shared" si="1438"/>
        <v>0</v>
      </c>
      <c r="Y693" s="8">
        <f t="shared" si="1438"/>
        <v>23171</v>
      </c>
      <c r="Z693" s="8">
        <f t="shared" si="1438"/>
        <v>0</v>
      </c>
      <c r="AA693" s="86">
        <f t="shared" si="1438"/>
        <v>0</v>
      </c>
      <c r="AB693" s="86">
        <f t="shared" si="1438"/>
        <v>0</v>
      </c>
      <c r="AC693" s="86">
        <f t="shared" si="1438"/>
        <v>0</v>
      </c>
      <c r="AD693" s="86">
        <f t="shared" si="1438"/>
        <v>0</v>
      </c>
      <c r="AE693" s="86">
        <f t="shared" si="1438"/>
        <v>23171</v>
      </c>
      <c r="AF693" s="86">
        <f t="shared" si="1438"/>
        <v>0</v>
      </c>
      <c r="AG693" s="8">
        <f t="shared" si="1439"/>
        <v>0</v>
      </c>
      <c r="AH693" s="8">
        <f t="shared" si="1439"/>
        <v>0</v>
      </c>
      <c r="AI693" s="8">
        <f t="shared" si="1439"/>
        <v>0</v>
      </c>
      <c r="AJ693" s="8">
        <f t="shared" si="1439"/>
        <v>0</v>
      </c>
      <c r="AK693" s="8">
        <f t="shared" si="1439"/>
        <v>23171</v>
      </c>
      <c r="AL693" s="8">
        <f t="shared" si="1439"/>
        <v>0</v>
      </c>
    </row>
    <row r="694" spans="1:38" ht="21" hidden="1" customHeight="1">
      <c r="A694" s="39" t="s">
        <v>14</v>
      </c>
      <c r="B694" s="27">
        <v>913</v>
      </c>
      <c r="C694" s="27" t="s">
        <v>33</v>
      </c>
      <c r="D694" s="27" t="s">
        <v>17</v>
      </c>
      <c r="E694" s="27" t="s">
        <v>225</v>
      </c>
      <c r="F694" s="9">
        <v>610</v>
      </c>
      <c r="G694" s="9">
        <v>23171</v>
      </c>
      <c r="H694" s="9"/>
      <c r="I694" s="9"/>
      <c r="J694" s="9"/>
      <c r="K694" s="9"/>
      <c r="L694" s="9"/>
      <c r="M694" s="9">
        <f t="shared" ref="M694" si="1440">G694+I694+J694+K694+L694</f>
        <v>23171</v>
      </c>
      <c r="N694" s="9">
        <f t="shared" ref="N694" si="1441">H694+L694</f>
        <v>0</v>
      </c>
      <c r="O694" s="9"/>
      <c r="P694" s="9"/>
      <c r="Q694" s="9"/>
      <c r="R694" s="9"/>
      <c r="S694" s="9">
        <f t="shared" ref="S694" si="1442">M694+O694+P694+Q694+R694</f>
        <v>23171</v>
      </c>
      <c r="T694" s="9">
        <f t="shared" ref="T694" si="1443">N694+R694</f>
        <v>0</v>
      </c>
      <c r="U694" s="9"/>
      <c r="V694" s="9"/>
      <c r="W694" s="9"/>
      <c r="X694" s="9"/>
      <c r="Y694" s="9">
        <f t="shared" ref="Y694" si="1444">S694+U694+V694+W694+X694</f>
        <v>23171</v>
      </c>
      <c r="Z694" s="9">
        <f t="shared" ref="Z694" si="1445">T694+X694</f>
        <v>0</v>
      </c>
      <c r="AA694" s="87"/>
      <c r="AB694" s="87"/>
      <c r="AC694" s="87"/>
      <c r="AD694" s="87"/>
      <c r="AE694" s="87">
        <f t="shared" ref="AE694" si="1446">Y694+AA694+AB694+AC694+AD694</f>
        <v>23171</v>
      </c>
      <c r="AF694" s="87">
        <f t="shared" ref="AF694" si="1447">Z694+AD694</f>
        <v>0</v>
      </c>
      <c r="AG694" s="9"/>
      <c r="AH694" s="9"/>
      <c r="AI694" s="9"/>
      <c r="AJ694" s="9"/>
      <c r="AK694" s="9">
        <f t="shared" ref="AK694" si="1448">AE694+AG694+AH694+AI694+AJ694</f>
        <v>23171</v>
      </c>
      <c r="AL694" s="9">
        <f t="shared" ref="AL694" si="1449">AF694+AJ694</f>
        <v>0</v>
      </c>
    </row>
    <row r="695" spans="1:38" ht="20.25" hidden="1" customHeight="1">
      <c r="A695" s="26" t="s">
        <v>16</v>
      </c>
      <c r="B695" s="27">
        <v>913</v>
      </c>
      <c r="C695" s="27" t="s">
        <v>33</v>
      </c>
      <c r="D695" s="27" t="s">
        <v>17</v>
      </c>
      <c r="E695" s="27" t="s">
        <v>502</v>
      </c>
      <c r="F695" s="27"/>
      <c r="G695" s="9">
        <f t="shared" ref="G695:V696" si="1450">G696</f>
        <v>2412</v>
      </c>
      <c r="H695" s="9">
        <f t="shared" si="1450"/>
        <v>0</v>
      </c>
      <c r="I695" s="9">
        <f t="shared" si="1450"/>
        <v>0</v>
      </c>
      <c r="J695" s="9">
        <f t="shared" si="1450"/>
        <v>0</v>
      </c>
      <c r="K695" s="9">
        <f t="shared" si="1450"/>
        <v>0</v>
      </c>
      <c r="L695" s="9">
        <f t="shared" si="1450"/>
        <v>0</v>
      </c>
      <c r="M695" s="9">
        <f t="shared" si="1450"/>
        <v>2412</v>
      </c>
      <c r="N695" s="9">
        <f t="shared" si="1450"/>
        <v>0</v>
      </c>
      <c r="O695" s="9">
        <f t="shared" si="1450"/>
        <v>0</v>
      </c>
      <c r="P695" s="9">
        <f t="shared" si="1450"/>
        <v>0</v>
      </c>
      <c r="Q695" s="9">
        <f t="shared" si="1450"/>
        <v>0</v>
      </c>
      <c r="R695" s="9">
        <f t="shared" si="1450"/>
        <v>0</v>
      </c>
      <c r="S695" s="9">
        <f t="shared" si="1450"/>
        <v>2412</v>
      </c>
      <c r="T695" s="9">
        <f t="shared" si="1450"/>
        <v>0</v>
      </c>
      <c r="U695" s="9">
        <f t="shared" si="1450"/>
        <v>0</v>
      </c>
      <c r="V695" s="9">
        <f t="shared" si="1450"/>
        <v>0</v>
      </c>
      <c r="W695" s="9">
        <f t="shared" ref="U695:AJ696" si="1451">W696</f>
        <v>0</v>
      </c>
      <c r="X695" s="9">
        <f t="shared" si="1451"/>
        <v>0</v>
      </c>
      <c r="Y695" s="9">
        <f t="shared" si="1451"/>
        <v>2412</v>
      </c>
      <c r="Z695" s="9">
        <f t="shared" si="1451"/>
        <v>0</v>
      </c>
      <c r="AA695" s="87">
        <f t="shared" si="1451"/>
        <v>0</v>
      </c>
      <c r="AB695" s="87">
        <f t="shared" si="1451"/>
        <v>0</v>
      </c>
      <c r="AC695" s="87">
        <f t="shared" si="1451"/>
        <v>0</v>
      </c>
      <c r="AD695" s="87">
        <f t="shared" si="1451"/>
        <v>0</v>
      </c>
      <c r="AE695" s="87">
        <f t="shared" si="1451"/>
        <v>2412</v>
      </c>
      <c r="AF695" s="87">
        <f t="shared" si="1451"/>
        <v>0</v>
      </c>
      <c r="AG695" s="9">
        <f t="shared" si="1451"/>
        <v>0</v>
      </c>
      <c r="AH695" s="9">
        <f t="shared" si="1451"/>
        <v>0</v>
      </c>
      <c r="AI695" s="9">
        <f t="shared" si="1451"/>
        <v>0</v>
      </c>
      <c r="AJ695" s="9">
        <f t="shared" si="1451"/>
        <v>0</v>
      </c>
      <c r="AK695" s="9">
        <f t="shared" ref="AG695:AL696" si="1452">AK696</f>
        <v>2412</v>
      </c>
      <c r="AL695" s="9">
        <f t="shared" si="1452"/>
        <v>0</v>
      </c>
    </row>
    <row r="696" spans="1:38" ht="33.6" hidden="1">
      <c r="A696" s="26" t="s">
        <v>12</v>
      </c>
      <c r="B696" s="27">
        <v>913</v>
      </c>
      <c r="C696" s="27" t="s">
        <v>33</v>
      </c>
      <c r="D696" s="27" t="s">
        <v>17</v>
      </c>
      <c r="E696" s="27" t="s">
        <v>502</v>
      </c>
      <c r="F696" s="27" t="s">
        <v>13</v>
      </c>
      <c r="G696" s="9">
        <f t="shared" si="1450"/>
        <v>2412</v>
      </c>
      <c r="H696" s="9">
        <f t="shared" si="1450"/>
        <v>0</v>
      </c>
      <c r="I696" s="9">
        <f t="shared" si="1450"/>
        <v>0</v>
      </c>
      <c r="J696" s="9">
        <f t="shared" si="1450"/>
        <v>0</v>
      </c>
      <c r="K696" s="9">
        <f t="shared" si="1450"/>
        <v>0</v>
      </c>
      <c r="L696" s="9">
        <f t="shared" si="1450"/>
        <v>0</v>
      </c>
      <c r="M696" s="9">
        <f t="shared" si="1450"/>
        <v>2412</v>
      </c>
      <c r="N696" s="9">
        <f t="shared" si="1450"/>
        <v>0</v>
      </c>
      <c r="O696" s="9">
        <f t="shared" si="1450"/>
        <v>0</v>
      </c>
      <c r="P696" s="9">
        <f t="shared" si="1450"/>
        <v>0</v>
      </c>
      <c r="Q696" s="9">
        <f t="shared" si="1450"/>
        <v>0</v>
      </c>
      <c r="R696" s="9">
        <f t="shared" si="1450"/>
        <v>0</v>
      </c>
      <c r="S696" s="9">
        <f t="shared" si="1450"/>
        <v>2412</v>
      </c>
      <c r="T696" s="9">
        <f t="shared" si="1450"/>
        <v>0</v>
      </c>
      <c r="U696" s="9">
        <f t="shared" si="1451"/>
        <v>0</v>
      </c>
      <c r="V696" s="9">
        <f t="shared" si="1451"/>
        <v>0</v>
      </c>
      <c r="W696" s="9">
        <f t="shared" si="1451"/>
        <v>0</v>
      </c>
      <c r="X696" s="9">
        <f t="shared" si="1451"/>
        <v>0</v>
      </c>
      <c r="Y696" s="9">
        <f t="shared" si="1451"/>
        <v>2412</v>
      </c>
      <c r="Z696" s="9">
        <f t="shared" si="1451"/>
        <v>0</v>
      </c>
      <c r="AA696" s="87">
        <f t="shared" si="1451"/>
        <v>0</v>
      </c>
      <c r="AB696" s="87">
        <f t="shared" si="1451"/>
        <v>0</v>
      </c>
      <c r="AC696" s="87">
        <f t="shared" si="1451"/>
        <v>0</v>
      </c>
      <c r="AD696" s="87">
        <f t="shared" si="1451"/>
        <v>0</v>
      </c>
      <c r="AE696" s="87">
        <f t="shared" si="1451"/>
        <v>2412</v>
      </c>
      <c r="AF696" s="87">
        <f t="shared" si="1451"/>
        <v>0</v>
      </c>
      <c r="AG696" s="9">
        <f t="shared" si="1452"/>
        <v>0</v>
      </c>
      <c r="AH696" s="9">
        <f t="shared" si="1452"/>
        <v>0</v>
      </c>
      <c r="AI696" s="9">
        <f t="shared" si="1452"/>
        <v>0</v>
      </c>
      <c r="AJ696" s="9">
        <f t="shared" si="1452"/>
        <v>0</v>
      </c>
      <c r="AK696" s="9">
        <f t="shared" si="1452"/>
        <v>2412</v>
      </c>
      <c r="AL696" s="9">
        <f t="shared" si="1452"/>
        <v>0</v>
      </c>
    </row>
    <row r="697" spans="1:38" ht="20.25" hidden="1" customHeight="1">
      <c r="A697" s="39" t="s">
        <v>14</v>
      </c>
      <c r="B697" s="27">
        <v>913</v>
      </c>
      <c r="C697" s="27" t="s">
        <v>33</v>
      </c>
      <c r="D697" s="27" t="s">
        <v>17</v>
      </c>
      <c r="E697" s="27" t="s">
        <v>502</v>
      </c>
      <c r="F697" s="9">
        <v>610</v>
      </c>
      <c r="G697" s="9">
        <v>2412</v>
      </c>
      <c r="H697" s="9"/>
      <c r="I697" s="9"/>
      <c r="J697" s="9"/>
      <c r="K697" s="9"/>
      <c r="L697" s="9"/>
      <c r="M697" s="9">
        <f t="shared" ref="M697" si="1453">G697+I697+J697+K697+L697</f>
        <v>2412</v>
      </c>
      <c r="N697" s="9">
        <f t="shared" ref="N697" si="1454">H697+L697</f>
        <v>0</v>
      </c>
      <c r="O697" s="9"/>
      <c r="P697" s="9"/>
      <c r="Q697" s="9"/>
      <c r="R697" s="9"/>
      <c r="S697" s="9">
        <f t="shared" ref="S697" si="1455">M697+O697+P697+Q697+R697</f>
        <v>2412</v>
      </c>
      <c r="T697" s="9">
        <f t="shared" ref="T697" si="1456">N697+R697</f>
        <v>0</v>
      </c>
      <c r="U697" s="9"/>
      <c r="V697" s="9"/>
      <c r="W697" s="9"/>
      <c r="X697" s="9"/>
      <c r="Y697" s="9">
        <f t="shared" ref="Y697" si="1457">S697+U697+V697+W697+X697</f>
        <v>2412</v>
      </c>
      <c r="Z697" s="9">
        <f t="shared" ref="Z697" si="1458">T697+X697</f>
        <v>0</v>
      </c>
      <c r="AA697" s="87"/>
      <c r="AB697" s="87"/>
      <c r="AC697" s="87"/>
      <c r="AD697" s="87"/>
      <c r="AE697" s="87">
        <f t="shared" ref="AE697" si="1459">Y697+AA697+AB697+AC697+AD697</f>
        <v>2412</v>
      </c>
      <c r="AF697" s="87">
        <f t="shared" ref="AF697" si="1460">Z697+AD697</f>
        <v>0</v>
      </c>
      <c r="AG697" s="9"/>
      <c r="AH697" s="9"/>
      <c r="AI697" s="9"/>
      <c r="AJ697" s="9"/>
      <c r="AK697" s="9">
        <f t="shared" ref="AK697" si="1461">AE697+AG697+AH697+AI697+AJ697</f>
        <v>2412</v>
      </c>
      <c r="AL697" s="9">
        <f t="shared" ref="AL697" si="1462">AF697+AJ697</f>
        <v>0</v>
      </c>
    </row>
    <row r="698" spans="1:38" ht="53.25" hidden="1" customHeight="1">
      <c r="A698" s="26" t="s">
        <v>212</v>
      </c>
      <c r="B698" s="27">
        <v>913</v>
      </c>
      <c r="C698" s="27" t="s">
        <v>33</v>
      </c>
      <c r="D698" s="27" t="s">
        <v>17</v>
      </c>
      <c r="E698" s="27" t="s">
        <v>226</v>
      </c>
      <c r="F698" s="27"/>
      <c r="G698" s="8">
        <f t="shared" ref="G698:V700" si="1463">G699</f>
        <v>51414</v>
      </c>
      <c r="H698" s="8">
        <f t="shared" si="1463"/>
        <v>0</v>
      </c>
      <c r="I698" s="8">
        <f t="shared" si="1463"/>
        <v>0</v>
      </c>
      <c r="J698" s="8">
        <f t="shared" si="1463"/>
        <v>0</v>
      </c>
      <c r="K698" s="8">
        <f t="shared" si="1463"/>
        <v>0</v>
      </c>
      <c r="L698" s="8">
        <f t="shared" si="1463"/>
        <v>0</v>
      </c>
      <c r="M698" s="8">
        <f t="shared" si="1463"/>
        <v>51414</v>
      </c>
      <c r="N698" s="8">
        <f t="shared" si="1463"/>
        <v>0</v>
      </c>
      <c r="O698" s="8">
        <f t="shared" si="1463"/>
        <v>0</v>
      </c>
      <c r="P698" s="8">
        <f t="shared" si="1463"/>
        <v>0</v>
      </c>
      <c r="Q698" s="8">
        <f t="shared" si="1463"/>
        <v>0</v>
      </c>
      <c r="R698" s="8">
        <f t="shared" si="1463"/>
        <v>0</v>
      </c>
      <c r="S698" s="8">
        <f t="shared" si="1463"/>
        <v>51414</v>
      </c>
      <c r="T698" s="8">
        <f t="shared" si="1463"/>
        <v>0</v>
      </c>
      <c r="U698" s="8">
        <f t="shared" si="1463"/>
        <v>0</v>
      </c>
      <c r="V698" s="8">
        <f t="shared" si="1463"/>
        <v>0</v>
      </c>
      <c r="W698" s="8">
        <f t="shared" ref="U698:AJ700" si="1464">W699</f>
        <v>0</v>
      </c>
      <c r="X698" s="8">
        <f t="shared" si="1464"/>
        <v>0</v>
      </c>
      <c r="Y698" s="8">
        <f t="shared" si="1464"/>
        <v>51414</v>
      </c>
      <c r="Z698" s="8">
        <f t="shared" si="1464"/>
        <v>0</v>
      </c>
      <c r="AA698" s="86">
        <f t="shared" si="1464"/>
        <v>0</v>
      </c>
      <c r="AB698" s="86">
        <f t="shared" si="1464"/>
        <v>0</v>
      </c>
      <c r="AC698" s="86">
        <f t="shared" si="1464"/>
        <v>0</v>
      </c>
      <c r="AD698" s="86">
        <f t="shared" si="1464"/>
        <v>0</v>
      </c>
      <c r="AE698" s="86">
        <f t="shared" si="1464"/>
        <v>51414</v>
      </c>
      <c r="AF698" s="86">
        <f t="shared" si="1464"/>
        <v>0</v>
      </c>
      <c r="AG698" s="8">
        <f t="shared" si="1464"/>
        <v>-1629</v>
      </c>
      <c r="AH698" s="8">
        <f t="shared" si="1464"/>
        <v>0</v>
      </c>
      <c r="AI698" s="8">
        <f t="shared" si="1464"/>
        <v>0</v>
      </c>
      <c r="AJ698" s="8">
        <f t="shared" si="1464"/>
        <v>0</v>
      </c>
      <c r="AK698" s="8">
        <f t="shared" ref="AG698:AL700" si="1465">AK699</f>
        <v>49785</v>
      </c>
      <c r="AL698" s="8">
        <f t="shared" si="1465"/>
        <v>0</v>
      </c>
    </row>
    <row r="699" spans="1:38" ht="21" hidden="1" customHeight="1">
      <c r="A699" s="39" t="s">
        <v>214</v>
      </c>
      <c r="B699" s="27">
        <v>913</v>
      </c>
      <c r="C699" s="27" t="s">
        <v>33</v>
      </c>
      <c r="D699" s="27" t="s">
        <v>17</v>
      </c>
      <c r="E699" s="27" t="s">
        <v>227</v>
      </c>
      <c r="F699" s="27"/>
      <c r="G699" s="8">
        <f t="shared" si="1463"/>
        <v>51414</v>
      </c>
      <c r="H699" s="8">
        <f t="shared" si="1463"/>
        <v>0</v>
      </c>
      <c r="I699" s="8">
        <f t="shared" si="1463"/>
        <v>0</v>
      </c>
      <c r="J699" s="8">
        <f t="shared" si="1463"/>
        <v>0</v>
      </c>
      <c r="K699" s="8">
        <f t="shared" si="1463"/>
        <v>0</v>
      </c>
      <c r="L699" s="8">
        <f t="shared" si="1463"/>
        <v>0</v>
      </c>
      <c r="M699" s="8">
        <f t="shared" si="1463"/>
        <v>51414</v>
      </c>
      <c r="N699" s="8">
        <f t="shared" si="1463"/>
        <v>0</v>
      </c>
      <c r="O699" s="8">
        <f t="shared" si="1463"/>
        <v>0</v>
      </c>
      <c r="P699" s="8">
        <f t="shared" si="1463"/>
        <v>0</v>
      </c>
      <c r="Q699" s="8">
        <f t="shared" si="1463"/>
        <v>0</v>
      </c>
      <c r="R699" s="8">
        <f t="shared" si="1463"/>
        <v>0</v>
      </c>
      <c r="S699" s="8">
        <f t="shared" si="1463"/>
        <v>51414</v>
      </c>
      <c r="T699" s="8">
        <f t="shared" si="1463"/>
        <v>0</v>
      </c>
      <c r="U699" s="8">
        <f t="shared" si="1464"/>
        <v>0</v>
      </c>
      <c r="V699" s="8">
        <f t="shared" si="1464"/>
        <v>0</v>
      </c>
      <c r="W699" s="8">
        <f t="shared" si="1464"/>
        <v>0</v>
      </c>
      <c r="X699" s="8">
        <f t="shared" si="1464"/>
        <v>0</v>
      </c>
      <c r="Y699" s="8">
        <f t="shared" si="1464"/>
        <v>51414</v>
      </c>
      <c r="Z699" s="8">
        <f t="shared" si="1464"/>
        <v>0</v>
      </c>
      <c r="AA699" s="86">
        <f t="shared" si="1464"/>
        <v>0</v>
      </c>
      <c r="AB699" s="86">
        <f t="shared" si="1464"/>
        <v>0</v>
      </c>
      <c r="AC699" s="86">
        <f t="shared" si="1464"/>
        <v>0</v>
      </c>
      <c r="AD699" s="86">
        <f t="shared" si="1464"/>
        <v>0</v>
      </c>
      <c r="AE699" s="86">
        <f t="shared" si="1464"/>
        <v>51414</v>
      </c>
      <c r="AF699" s="86">
        <f t="shared" si="1464"/>
        <v>0</v>
      </c>
      <c r="AG699" s="8">
        <f t="shared" si="1465"/>
        <v>-1629</v>
      </c>
      <c r="AH699" s="8">
        <f t="shared" si="1465"/>
        <v>0</v>
      </c>
      <c r="AI699" s="8">
        <f t="shared" si="1465"/>
        <v>0</v>
      </c>
      <c r="AJ699" s="8">
        <f t="shared" si="1465"/>
        <v>0</v>
      </c>
      <c r="AK699" s="8">
        <f t="shared" si="1465"/>
        <v>49785</v>
      </c>
      <c r="AL699" s="8">
        <f t="shared" si="1465"/>
        <v>0</v>
      </c>
    </row>
    <row r="700" spans="1:38" ht="20.25" hidden="1" customHeight="1">
      <c r="A700" s="26" t="s">
        <v>66</v>
      </c>
      <c r="B700" s="27">
        <v>913</v>
      </c>
      <c r="C700" s="27" t="s">
        <v>33</v>
      </c>
      <c r="D700" s="27" t="s">
        <v>17</v>
      </c>
      <c r="E700" s="27" t="s">
        <v>227</v>
      </c>
      <c r="F700" s="27" t="s">
        <v>67</v>
      </c>
      <c r="G700" s="8">
        <f t="shared" si="1463"/>
        <v>51414</v>
      </c>
      <c r="H700" s="8">
        <f t="shared" si="1463"/>
        <v>0</v>
      </c>
      <c r="I700" s="8">
        <f t="shared" si="1463"/>
        <v>0</v>
      </c>
      <c r="J700" s="8">
        <f t="shared" si="1463"/>
        <v>0</v>
      </c>
      <c r="K700" s="8">
        <f t="shared" si="1463"/>
        <v>0</v>
      </c>
      <c r="L700" s="8">
        <f t="shared" si="1463"/>
        <v>0</v>
      </c>
      <c r="M700" s="8">
        <f t="shared" si="1463"/>
        <v>51414</v>
      </c>
      <c r="N700" s="8">
        <f t="shared" si="1463"/>
        <v>0</v>
      </c>
      <c r="O700" s="8">
        <f t="shared" si="1463"/>
        <v>0</v>
      </c>
      <c r="P700" s="8">
        <f t="shared" si="1463"/>
        <v>0</v>
      </c>
      <c r="Q700" s="8">
        <f t="shared" si="1463"/>
        <v>0</v>
      </c>
      <c r="R700" s="8">
        <f t="shared" si="1463"/>
        <v>0</v>
      </c>
      <c r="S700" s="8">
        <f t="shared" si="1463"/>
        <v>51414</v>
      </c>
      <c r="T700" s="8">
        <f t="shared" si="1463"/>
        <v>0</v>
      </c>
      <c r="U700" s="8">
        <f t="shared" si="1464"/>
        <v>0</v>
      </c>
      <c r="V700" s="8">
        <f t="shared" si="1464"/>
        <v>0</v>
      </c>
      <c r="W700" s="8">
        <f t="shared" si="1464"/>
        <v>0</v>
      </c>
      <c r="X700" s="8">
        <f t="shared" si="1464"/>
        <v>0</v>
      </c>
      <c r="Y700" s="8">
        <f t="shared" si="1464"/>
        <v>51414</v>
      </c>
      <c r="Z700" s="8">
        <f t="shared" si="1464"/>
        <v>0</v>
      </c>
      <c r="AA700" s="86">
        <f t="shared" si="1464"/>
        <v>0</v>
      </c>
      <c r="AB700" s="86">
        <f t="shared" si="1464"/>
        <v>0</v>
      </c>
      <c r="AC700" s="86">
        <f t="shared" si="1464"/>
        <v>0</v>
      </c>
      <c r="AD700" s="86">
        <f t="shared" si="1464"/>
        <v>0</v>
      </c>
      <c r="AE700" s="86">
        <f t="shared" si="1464"/>
        <v>51414</v>
      </c>
      <c r="AF700" s="86">
        <f t="shared" si="1464"/>
        <v>0</v>
      </c>
      <c r="AG700" s="8">
        <f t="shared" si="1465"/>
        <v>-1629</v>
      </c>
      <c r="AH700" s="8">
        <f t="shared" si="1465"/>
        <v>0</v>
      </c>
      <c r="AI700" s="8">
        <f t="shared" si="1465"/>
        <v>0</v>
      </c>
      <c r="AJ700" s="8">
        <f t="shared" si="1465"/>
        <v>0</v>
      </c>
      <c r="AK700" s="8">
        <f t="shared" si="1465"/>
        <v>49785</v>
      </c>
      <c r="AL700" s="8">
        <f t="shared" si="1465"/>
        <v>0</v>
      </c>
    </row>
    <row r="701" spans="1:38" ht="50.4" hidden="1">
      <c r="A701" s="26" t="s">
        <v>413</v>
      </c>
      <c r="B701" s="27">
        <v>913</v>
      </c>
      <c r="C701" s="27" t="s">
        <v>33</v>
      </c>
      <c r="D701" s="27" t="s">
        <v>17</v>
      </c>
      <c r="E701" s="27" t="s">
        <v>227</v>
      </c>
      <c r="F701" s="9">
        <v>810</v>
      </c>
      <c r="G701" s="9">
        <v>51414</v>
      </c>
      <c r="H701" s="9"/>
      <c r="I701" s="9"/>
      <c r="J701" s="9"/>
      <c r="K701" s="9"/>
      <c r="L701" s="9"/>
      <c r="M701" s="9">
        <f t="shared" ref="M701" si="1466">G701+I701+J701+K701+L701</f>
        <v>51414</v>
      </c>
      <c r="N701" s="9">
        <f t="shared" ref="N701" si="1467">H701+L701</f>
        <v>0</v>
      </c>
      <c r="O701" s="9"/>
      <c r="P701" s="9"/>
      <c r="Q701" s="9"/>
      <c r="R701" s="9"/>
      <c r="S701" s="9">
        <f t="shared" ref="S701" si="1468">M701+O701+P701+Q701+R701</f>
        <v>51414</v>
      </c>
      <c r="T701" s="9">
        <f t="shared" ref="T701" si="1469">N701+R701</f>
        <v>0</v>
      </c>
      <c r="U701" s="9"/>
      <c r="V701" s="9"/>
      <c r="W701" s="9"/>
      <c r="X701" s="9"/>
      <c r="Y701" s="9">
        <f t="shared" ref="Y701" si="1470">S701+U701+V701+W701+X701</f>
        <v>51414</v>
      </c>
      <c r="Z701" s="9">
        <f t="shared" ref="Z701" si="1471">T701+X701</f>
        <v>0</v>
      </c>
      <c r="AA701" s="87"/>
      <c r="AB701" s="87"/>
      <c r="AC701" s="87"/>
      <c r="AD701" s="87"/>
      <c r="AE701" s="87">
        <f t="shared" ref="AE701" si="1472">Y701+AA701+AB701+AC701+AD701</f>
        <v>51414</v>
      </c>
      <c r="AF701" s="87">
        <f t="shared" ref="AF701" si="1473">Z701+AD701</f>
        <v>0</v>
      </c>
      <c r="AG701" s="9">
        <v>-1629</v>
      </c>
      <c r="AH701" s="9"/>
      <c r="AI701" s="9"/>
      <c r="AJ701" s="9"/>
      <c r="AK701" s="9">
        <f t="shared" ref="AK701" si="1474">AE701+AG701+AH701+AI701+AJ701</f>
        <v>49785</v>
      </c>
      <c r="AL701" s="9">
        <f t="shared" ref="AL701" si="1475">AF701+AJ701</f>
        <v>0</v>
      </c>
    </row>
    <row r="702" spans="1:38" hidden="1">
      <c r="A702" s="26"/>
      <c r="B702" s="27"/>
      <c r="C702" s="27"/>
      <c r="D702" s="27"/>
      <c r="E702" s="27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87"/>
      <c r="AB702" s="87"/>
      <c r="AC702" s="87"/>
      <c r="AD702" s="87"/>
      <c r="AE702" s="87"/>
      <c r="AF702" s="87"/>
      <c r="AG702" s="9"/>
      <c r="AH702" s="9"/>
      <c r="AI702" s="9"/>
      <c r="AJ702" s="9"/>
      <c r="AK702" s="9"/>
      <c r="AL702" s="9"/>
    </row>
    <row r="703" spans="1:38" ht="43.5" hidden="1" customHeight="1">
      <c r="A703" s="21" t="s">
        <v>489</v>
      </c>
      <c r="B703" s="47">
        <v>914</v>
      </c>
      <c r="C703" s="22"/>
      <c r="D703" s="22"/>
      <c r="E703" s="22"/>
      <c r="F703" s="22"/>
      <c r="G703" s="6">
        <f>G705+G734+G765+G741+G772+G759</f>
        <v>68156</v>
      </c>
      <c r="H703" s="6">
        <f>H705+H734+H765+H741+H772+H759</f>
        <v>0</v>
      </c>
      <c r="I703" s="6">
        <f t="shared" ref="I703:N703" si="1476">I705+I734+I765+I741+I772+I759</f>
        <v>-875</v>
      </c>
      <c r="J703" s="6">
        <f t="shared" si="1476"/>
        <v>394</v>
      </c>
      <c r="K703" s="6">
        <f t="shared" si="1476"/>
        <v>0</v>
      </c>
      <c r="L703" s="6">
        <f t="shared" si="1476"/>
        <v>0</v>
      </c>
      <c r="M703" s="6">
        <f t="shared" si="1476"/>
        <v>67675</v>
      </c>
      <c r="N703" s="6">
        <f t="shared" si="1476"/>
        <v>0</v>
      </c>
      <c r="O703" s="6">
        <f t="shared" ref="O703:T703" si="1477">O705+O734+O765+O741+O772+O759</f>
        <v>-5500</v>
      </c>
      <c r="P703" s="6">
        <f t="shared" si="1477"/>
        <v>4732</v>
      </c>
      <c r="Q703" s="6">
        <f t="shared" si="1477"/>
        <v>0</v>
      </c>
      <c r="R703" s="6">
        <f t="shared" si="1477"/>
        <v>105664</v>
      </c>
      <c r="S703" s="6">
        <f t="shared" si="1477"/>
        <v>172571</v>
      </c>
      <c r="T703" s="6">
        <f t="shared" si="1477"/>
        <v>105664</v>
      </c>
      <c r="U703" s="6">
        <f t="shared" ref="U703:Z703" si="1478">U705+U734+U765+U741+U772+U759</f>
        <v>0</v>
      </c>
      <c r="V703" s="6">
        <f t="shared" si="1478"/>
        <v>16</v>
      </c>
      <c r="W703" s="6">
        <f t="shared" si="1478"/>
        <v>0</v>
      </c>
      <c r="X703" s="6">
        <f t="shared" si="1478"/>
        <v>0</v>
      </c>
      <c r="Y703" s="6">
        <f t="shared" si="1478"/>
        <v>172587</v>
      </c>
      <c r="Z703" s="6">
        <f t="shared" si="1478"/>
        <v>105664</v>
      </c>
      <c r="AA703" s="84">
        <f t="shared" ref="AA703:AF703" si="1479">AA705+AA734+AA765+AA741+AA772+AA759</f>
        <v>-7980</v>
      </c>
      <c r="AB703" s="84">
        <f t="shared" si="1479"/>
        <v>29711</v>
      </c>
      <c r="AC703" s="84">
        <f t="shared" si="1479"/>
        <v>0</v>
      </c>
      <c r="AD703" s="84">
        <f t="shared" si="1479"/>
        <v>0</v>
      </c>
      <c r="AE703" s="84">
        <f t="shared" si="1479"/>
        <v>194318</v>
      </c>
      <c r="AF703" s="84">
        <f t="shared" si="1479"/>
        <v>105664</v>
      </c>
      <c r="AG703" s="6">
        <f t="shared" ref="AG703:AL703" si="1480">AG705+AG734+AG765+AG741+AG772+AG759</f>
        <v>0</v>
      </c>
      <c r="AH703" s="6">
        <f t="shared" si="1480"/>
        <v>0</v>
      </c>
      <c r="AI703" s="6">
        <f t="shared" si="1480"/>
        <v>0</v>
      </c>
      <c r="AJ703" s="6">
        <f t="shared" si="1480"/>
        <v>0</v>
      </c>
      <c r="AK703" s="6">
        <f t="shared" si="1480"/>
        <v>194318</v>
      </c>
      <c r="AL703" s="6">
        <f t="shared" si="1480"/>
        <v>105664</v>
      </c>
    </row>
    <row r="704" spans="1:38" ht="19.5" hidden="1" customHeight="1">
      <c r="A704" s="21"/>
      <c r="B704" s="47"/>
      <c r="C704" s="22"/>
      <c r="D704" s="22"/>
      <c r="E704" s="22"/>
      <c r="F704" s="22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84"/>
      <c r="AB704" s="84"/>
      <c r="AC704" s="84"/>
      <c r="AD704" s="84"/>
      <c r="AE704" s="84"/>
      <c r="AF704" s="84"/>
      <c r="AG704" s="6"/>
      <c r="AH704" s="6"/>
      <c r="AI704" s="6"/>
      <c r="AJ704" s="6"/>
      <c r="AK704" s="6"/>
      <c r="AL704" s="6"/>
    </row>
    <row r="705" spans="1:38" ht="17.399999999999999" hidden="1">
      <c r="A705" s="24" t="s">
        <v>75</v>
      </c>
      <c r="B705" s="56">
        <v>914</v>
      </c>
      <c r="C705" s="25" t="s">
        <v>29</v>
      </c>
      <c r="D705" s="25" t="s">
        <v>76</v>
      </c>
      <c r="E705" s="25"/>
      <c r="F705" s="7"/>
      <c r="G705" s="15">
        <f>G706+G728</f>
        <v>25438</v>
      </c>
      <c r="H705" s="15">
        <f>H706+H728</f>
        <v>0</v>
      </c>
      <c r="I705" s="15">
        <f t="shared" ref="I705:N705" si="1481">I706+I728</f>
        <v>0</v>
      </c>
      <c r="J705" s="15">
        <f t="shared" si="1481"/>
        <v>394</v>
      </c>
      <c r="K705" s="15">
        <f t="shared" si="1481"/>
        <v>0</v>
      </c>
      <c r="L705" s="15">
        <f t="shared" si="1481"/>
        <v>0</v>
      </c>
      <c r="M705" s="15">
        <f t="shared" si="1481"/>
        <v>25832</v>
      </c>
      <c r="N705" s="15">
        <f t="shared" si="1481"/>
        <v>0</v>
      </c>
      <c r="O705" s="15">
        <f t="shared" ref="O705:T705" si="1482">O706+O728</f>
        <v>-5500</v>
      </c>
      <c r="P705" s="15">
        <f t="shared" si="1482"/>
        <v>3679</v>
      </c>
      <c r="Q705" s="15">
        <f t="shared" si="1482"/>
        <v>0</v>
      </c>
      <c r="R705" s="15">
        <f t="shared" si="1482"/>
        <v>0</v>
      </c>
      <c r="S705" s="15">
        <f t="shared" si="1482"/>
        <v>24011</v>
      </c>
      <c r="T705" s="15">
        <f t="shared" si="1482"/>
        <v>0</v>
      </c>
      <c r="U705" s="15">
        <f t="shared" ref="U705:Z705" si="1483">U706+U728</f>
        <v>0</v>
      </c>
      <c r="V705" s="15">
        <f t="shared" si="1483"/>
        <v>16</v>
      </c>
      <c r="W705" s="15">
        <f t="shared" si="1483"/>
        <v>0</v>
      </c>
      <c r="X705" s="15">
        <f t="shared" si="1483"/>
        <v>0</v>
      </c>
      <c r="Y705" s="15">
        <f t="shared" si="1483"/>
        <v>24027</v>
      </c>
      <c r="Z705" s="15">
        <f t="shared" si="1483"/>
        <v>0</v>
      </c>
      <c r="AA705" s="93">
        <f t="shared" ref="AA705:AF705" si="1484">AA706+AA728</f>
        <v>0</v>
      </c>
      <c r="AB705" s="93">
        <f t="shared" si="1484"/>
        <v>0</v>
      </c>
      <c r="AC705" s="93">
        <f t="shared" si="1484"/>
        <v>0</v>
      </c>
      <c r="AD705" s="93">
        <f t="shared" si="1484"/>
        <v>0</v>
      </c>
      <c r="AE705" s="93">
        <f t="shared" si="1484"/>
        <v>24027</v>
      </c>
      <c r="AF705" s="93">
        <f t="shared" si="1484"/>
        <v>0</v>
      </c>
      <c r="AG705" s="15">
        <f t="shared" ref="AG705:AL705" si="1485">AG706+AG728</f>
        <v>0</v>
      </c>
      <c r="AH705" s="15">
        <f t="shared" si="1485"/>
        <v>0</v>
      </c>
      <c r="AI705" s="15">
        <f t="shared" si="1485"/>
        <v>0</v>
      </c>
      <c r="AJ705" s="15">
        <f t="shared" si="1485"/>
        <v>0</v>
      </c>
      <c r="AK705" s="15">
        <f t="shared" si="1485"/>
        <v>24027</v>
      </c>
      <c r="AL705" s="15">
        <f t="shared" si="1485"/>
        <v>0</v>
      </c>
    </row>
    <row r="706" spans="1:38" ht="50.4" hidden="1">
      <c r="A706" s="26" t="s">
        <v>448</v>
      </c>
      <c r="B706" s="27">
        <v>914</v>
      </c>
      <c r="C706" s="27" t="s">
        <v>29</v>
      </c>
      <c r="D706" s="27" t="s">
        <v>76</v>
      </c>
      <c r="E706" s="27" t="s">
        <v>449</v>
      </c>
      <c r="F706" s="27"/>
      <c r="G706" s="8">
        <f t="shared" ref="G706:H706" si="1486">G707+G721</f>
        <v>24124</v>
      </c>
      <c r="H706" s="8">
        <f t="shared" si="1486"/>
        <v>0</v>
      </c>
      <c r="I706" s="8">
        <f t="shared" ref="I706:N706" si="1487">I707+I721</f>
        <v>0</v>
      </c>
      <c r="J706" s="8">
        <f t="shared" si="1487"/>
        <v>394</v>
      </c>
      <c r="K706" s="8">
        <f t="shared" si="1487"/>
        <v>0</v>
      </c>
      <c r="L706" s="8">
        <f t="shared" si="1487"/>
        <v>0</v>
      </c>
      <c r="M706" s="8">
        <f t="shared" si="1487"/>
        <v>24518</v>
      </c>
      <c r="N706" s="8">
        <f t="shared" si="1487"/>
        <v>0</v>
      </c>
      <c r="O706" s="8">
        <f>O707+O721+O717</f>
        <v>-5500</v>
      </c>
      <c r="P706" s="8">
        <f t="shared" ref="P706:T706" si="1488">P707+P721+P717</f>
        <v>3679</v>
      </c>
      <c r="Q706" s="8">
        <f t="shared" si="1488"/>
        <v>0</v>
      </c>
      <c r="R706" s="8">
        <f t="shared" si="1488"/>
        <v>0</v>
      </c>
      <c r="S706" s="8">
        <f t="shared" si="1488"/>
        <v>22697</v>
      </c>
      <c r="T706" s="8">
        <f t="shared" si="1488"/>
        <v>0</v>
      </c>
      <c r="U706" s="8">
        <f>U707+U721+U717</f>
        <v>0</v>
      </c>
      <c r="V706" s="8">
        <f t="shared" ref="V706:Z706" si="1489">V707+V721+V717</f>
        <v>16</v>
      </c>
      <c r="W706" s="8">
        <f t="shared" si="1489"/>
        <v>0</v>
      </c>
      <c r="X706" s="8">
        <f t="shared" si="1489"/>
        <v>0</v>
      </c>
      <c r="Y706" s="8">
        <f t="shared" si="1489"/>
        <v>22713</v>
      </c>
      <c r="Z706" s="8">
        <f t="shared" si="1489"/>
        <v>0</v>
      </c>
      <c r="AA706" s="86">
        <f>AA707+AA721+AA717</f>
        <v>0</v>
      </c>
      <c r="AB706" s="86">
        <f t="shared" ref="AB706:AF706" si="1490">AB707+AB721+AB717</f>
        <v>0</v>
      </c>
      <c r="AC706" s="86">
        <f t="shared" si="1490"/>
        <v>0</v>
      </c>
      <c r="AD706" s="86">
        <f t="shared" si="1490"/>
        <v>0</v>
      </c>
      <c r="AE706" s="86">
        <f t="shared" si="1490"/>
        <v>22713</v>
      </c>
      <c r="AF706" s="86">
        <f t="shared" si="1490"/>
        <v>0</v>
      </c>
      <c r="AG706" s="8">
        <f>AG707+AG721+AG717</f>
        <v>0</v>
      </c>
      <c r="AH706" s="8">
        <f t="shared" ref="AH706:AL706" si="1491">AH707+AH721+AH717</f>
        <v>0</v>
      </c>
      <c r="AI706" s="8">
        <f t="shared" si="1491"/>
        <v>0</v>
      </c>
      <c r="AJ706" s="8">
        <f t="shared" si="1491"/>
        <v>0</v>
      </c>
      <c r="AK706" s="8">
        <f t="shared" si="1491"/>
        <v>22713</v>
      </c>
      <c r="AL706" s="8">
        <f t="shared" si="1491"/>
        <v>0</v>
      </c>
    </row>
    <row r="707" spans="1:38" ht="19.5" hidden="1" customHeight="1">
      <c r="A707" s="29" t="s">
        <v>121</v>
      </c>
      <c r="B707" s="27">
        <v>914</v>
      </c>
      <c r="C707" s="27" t="s">
        <v>29</v>
      </c>
      <c r="D707" s="27" t="s">
        <v>178</v>
      </c>
      <c r="E707" s="27" t="s">
        <v>540</v>
      </c>
      <c r="F707" s="27"/>
      <c r="G707" s="8">
        <f t="shared" ref="G707:V709" si="1492">G708</f>
        <v>14948</v>
      </c>
      <c r="H707" s="8">
        <f t="shared" si="1492"/>
        <v>0</v>
      </c>
      <c r="I707" s="8">
        <f t="shared" si="1492"/>
        <v>0</v>
      </c>
      <c r="J707" s="8">
        <f t="shared" si="1492"/>
        <v>394</v>
      </c>
      <c r="K707" s="8">
        <f t="shared" si="1492"/>
        <v>0</v>
      </c>
      <c r="L707" s="8">
        <f t="shared" si="1492"/>
        <v>0</v>
      </c>
      <c r="M707" s="8">
        <f t="shared" si="1492"/>
        <v>15342</v>
      </c>
      <c r="N707" s="8">
        <f t="shared" si="1492"/>
        <v>0</v>
      </c>
      <c r="O707" s="8">
        <f t="shared" si="1492"/>
        <v>-15342</v>
      </c>
      <c r="P707" s="8">
        <f t="shared" si="1492"/>
        <v>0</v>
      </c>
      <c r="Q707" s="8">
        <f t="shared" si="1492"/>
        <v>0</v>
      </c>
      <c r="R707" s="8">
        <f t="shared" si="1492"/>
        <v>0</v>
      </c>
      <c r="S707" s="8">
        <f t="shared" si="1492"/>
        <v>0</v>
      </c>
      <c r="T707" s="8">
        <f t="shared" si="1492"/>
        <v>0</v>
      </c>
      <c r="U707" s="8">
        <f t="shared" si="1492"/>
        <v>0</v>
      </c>
      <c r="V707" s="8">
        <f t="shared" si="1492"/>
        <v>0</v>
      </c>
      <c r="W707" s="8">
        <f t="shared" ref="U707:AJ709" si="1493">W708</f>
        <v>0</v>
      </c>
      <c r="X707" s="8">
        <f t="shared" si="1493"/>
        <v>0</v>
      </c>
      <c r="Y707" s="8">
        <f t="shared" si="1493"/>
        <v>0</v>
      </c>
      <c r="Z707" s="8">
        <f t="shared" si="1493"/>
        <v>0</v>
      </c>
      <c r="AA707" s="86">
        <f t="shared" si="1493"/>
        <v>0</v>
      </c>
      <c r="AB707" s="86">
        <f t="shared" si="1493"/>
        <v>0</v>
      </c>
      <c r="AC707" s="86">
        <f t="shared" si="1493"/>
        <v>0</v>
      </c>
      <c r="AD707" s="86">
        <f t="shared" si="1493"/>
        <v>0</v>
      </c>
      <c r="AE707" s="86">
        <f t="shared" si="1493"/>
        <v>0</v>
      </c>
      <c r="AF707" s="86">
        <f t="shared" si="1493"/>
        <v>0</v>
      </c>
      <c r="AG707" s="8">
        <f t="shared" si="1493"/>
        <v>0</v>
      </c>
      <c r="AH707" s="8">
        <f t="shared" si="1493"/>
        <v>0</v>
      </c>
      <c r="AI707" s="8">
        <f t="shared" si="1493"/>
        <v>0</v>
      </c>
      <c r="AJ707" s="8">
        <f t="shared" si="1493"/>
        <v>0</v>
      </c>
      <c r="AK707" s="8">
        <f t="shared" ref="AG707:AL709" si="1494">AK708</f>
        <v>0</v>
      </c>
      <c r="AL707" s="8">
        <f t="shared" si="1494"/>
        <v>0</v>
      </c>
    </row>
    <row r="708" spans="1:38" ht="33.6" hidden="1">
      <c r="A708" s="26" t="s">
        <v>179</v>
      </c>
      <c r="B708" s="27">
        <v>914</v>
      </c>
      <c r="C708" s="27" t="s">
        <v>29</v>
      </c>
      <c r="D708" s="27" t="s">
        <v>178</v>
      </c>
      <c r="E708" s="27" t="s">
        <v>541</v>
      </c>
      <c r="F708" s="27"/>
      <c r="G708" s="8">
        <f>G709+G711+G715+G713</f>
        <v>14948</v>
      </c>
      <c r="H708" s="8">
        <f t="shared" si="1492"/>
        <v>0</v>
      </c>
      <c r="I708" s="8">
        <f t="shared" ref="I708" si="1495">I709+I711+I715+I713</f>
        <v>0</v>
      </c>
      <c r="J708" s="8">
        <f t="shared" si="1492"/>
        <v>394</v>
      </c>
      <c r="K708" s="8">
        <f t="shared" ref="K708" si="1496">K709+K711+K715+K713</f>
        <v>0</v>
      </c>
      <c r="L708" s="8">
        <f t="shared" si="1492"/>
        <v>0</v>
      </c>
      <c r="M708" s="8">
        <f t="shared" ref="M708" si="1497">M709+M711+M715+M713</f>
        <v>15342</v>
      </c>
      <c r="N708" s="8">
        <f t="shared" si="1492"/>
        <v>0</v>
      </c>
      <c r="O708" s="8">
        <f t="shared" ref="O708" si="1498">O709+O711+O715+O713</f>
        <v>-15342</v>
      </c>
      <c r="P708" s="8">
        <f t="shared" si="1492"/>
        <v>0</v>
      </c>
      <c r="Q708" s="8">
        <f t="shared" ref="Q708" si="1499">Q709+Q711+Q715+Q713</f>
        <v>0</v>
      </c>
      <c r="R708" s="8">
        <f t="shared" si="1492"/>
        <v>0</v>
      </c>
      <c r="S708" s="8">
        <f t="shared" ref="S708" si="1500">S709+S711+S715+S713</f>
        <v>0</v>
      </c>
      <c r="T708" s="8">
        <f t="shared" si="1492"/>
        <v>0</v>
      </c>
      <c r="U708" s="8">
        <f t="shared" ref="U708" si="1501">U709+U711+U715+U713</f>
        <v>0</v>
      </c>
      <c r="V708" s="8">
        <f t="shared" si="1493"/>
        <v>0</v>
      </c>
      <c r="W708" s="8">
        <f t="shared" ref="W708" si="1502">W709+W711+W715+W713</f>
        <v>0</v>
      </c>
      <c r="X708" s="8">
        <f t="shared" si="1493"/>
        <v>0</v>
      </c>
      <c r="Y708" s="8">
        <f t="shared" ref="Y708" si="1503">Y709+Y711+Y715+Y713</f>
        <v>0</v>
      </c>
      <c r="Z708" s="8">
        <f t="shared" si="1493"/>
        <v>0</v>
      </c>
      <c r="AA708" s="86">
        <f t="shared" ref="AA708" si="1504">AA709+AA711+AA715+AA713</f>
        <v>0</v>
      </c>
      <c r="AB708" s="86">
        <f t="shared" si="1493"/>
        <v>0</v>
      </c>
      <c r="AC708" s="86">
        <f t="shared" ref="AC708" si="1505">AC709+AC711+AC715+AC713</f>
        <v>0</v>
      </c>
      <c r="AD708" s="86">
        <f t="shared" si="1493"/>
        <v>0</v>
      </c>
      <c r="AE708" s="86">
        <f t="shared" ref="AE708" si="1506">AE709+AE711+AE715+AE713</f>
        <v>0</v>
      </c>
      <c r="AF708" s="86">
        <f t="shared" si="1493"/>
        <v>0</v>
      </c>
      <c r="AG708" s="8">
        <f t="shared" ref="AG708" si="1507">AG709+AG711+AG715+AG713</f>
        <v>0</v>
      </c>
      <c r="AH708" s="8">
        <f t="shared" si="1494"/>
        <v>0</v>
      </c>
      <c r="AI708" s="8">
        <f t="shared" ref="AI708" si="1508">AI709+AI711+AI715+AI713</f>
        <v>0</v>
      </c>
      <c r="AJ708" s="8">
        <f t="shared" si="1494"/>
        <v>0</v>
      </c>
      <c r="AK708" s="8">
        <f t="shared" ref="AK708" si="1509">AK709+AK711+AK715+AK713</f>
        <v>0</v>
      </c>
      <c r="AL708" s="8">
        <f t="shared" si="1494"/>
        <v>0</v>
      </c>
    </row>
    <row r="709" spans="1:38" ht="84" hidden="1">
      <c r="A709" s="29" t="s">
        <v>440</v>
      </c>
      <c r="B709" s="27">
        <v>914</v>
      </c>
      <c r="C709" s="27" t="s">
        <v>29</v>
      </c>
      <c r="D709" s="27" t="s">
        <v>178</v>
      </c>
      <c r="E709" s="27" t="s">
        <v>541</v>
      </c>
      <c r="F709" s="27" t="s">
        <v>85</v>
      </c>
      <c r="G709" s="8">
        <f t="shared" si="1492"/>
        <v>9831</v>
      </c>
      <c r="H709" s="8">
        <f t="shared" si="1492"/>
        <v>0</v>
      </c>
      <c r="I709" s="8">
        <f t="shared" si="1492"/>
        <v>0</v>
      </c>
      <c r="J709" s="8">
        <f t="shared" si="1492"/>
        <v>394</v>
      </c>
      <c r="K709" s="8">
        <f t="shared" si="1492"/>
        <v>0</v>
      </c>
      <c r="L709" s="8">
        <f t="shared" si="1492"/>
        <v>0</v>
      </c>
      <c r="M709" s="8">
        <f t="shared" si="1492"/>
        <v>10225</v>
      </c>
      <c r="N709" s="8">
        <f t="shared" si="1492"/>
        <v>0</v>
      </c>
      <c r="O709" s="8">
        <f t="shared" si="1492"/>
        <v>-10225</v>
      </c>
      <c r="P709" s="8">
        <f t="shared" si="1492"/>
        <v>0</v>
      </c>
      <c r="Q709" s="8">
        <f t="shared" si="1492"/>
        <v>0</v>
      </c>
      <c r="R709" s="8">
        <f t="shared" si="1492"/>
        <v>0</v>
      </c>
      <c r="S709" s="8">
        <f t="shared" si="1492"/>
        <v>0</v>
      </c>
      <c r="T709" s="8">
        <f t="shared" si="1492"/>
        <v>0</v>
      </c>
      <c r="U709" s="8">
        <f t="shared" si="1493"/>
        <v>0</v>
      </c>
      <c r="V709" s="8">
        <f t="shared" si="1493"/>
        <v>0</v>
      </c>
      <c r="W709" s="8">
        <f t="shared" si="1493"/>
        <v>0</v>
      </c>
      <c r="X709" s="8">
        <f t="shared" si="1493"/>
        <v>0</v>
      </c>
      <c r="Y709" s="8">
        <f t="shared" si="1493"/>
        <v>0</v>
      </c>
      <c r="Z709" s="8">
        <f t="shared" si="1493"/>
        <v>0</v>
      </c>
      <c r="AA709" s="86">
        <f t="shared" si="1493"/>
        <v>0</v>
      </c>
      <c r="AB709" s="86">
        <f t="shared" si="1493"/>
        <v>0</v>
      </c>
      <c r="AC709" s="86">
        <f t="shared" si="1493"/>
        <v>0</v>
      </c>
      <c r="AD709" s="86">
        <f t="shared" si="1493"/>
        <v>0</v>
      </c>
      <c r="AE709" s="86">
        <f t="shared" si="1493"/>
        <v>0</v>
      </c>
      <c r="AF709" s="86">
        <f t="shared" si="1493"/>
        <v>0</v>
      </c>
      <c r="AG709" s="8">
        <f t="shared" si="1494"/>
        <v>0</v>
      </c>
      <c r="AH709" s="8">
        <f t="shared" si="1494"/>
        <v>0</v>
      </c>
      <c r="AI709" s="8">
        <f t="shared" si="1494"/>
        <v>0</v>
      </c>
      <c r="AJ709" s="8">
        <f t="shared" si="1494"/>
        <v>0</v>
      </c>
      <c r="AK709" s="8">
        <f t="shared" si="1494"/>
        <v>0</v>
      </c>
      <c r="AL709" s="8">
        <f t="shared" si="1494"/>
        <v>0</v>
      </c>
    </row>
    <row r="710" spans="1:38" ht="20.25" hidden="1" customHeight="1">
      <c r="A710" s="57" t="s">
        <v>107</v>
      </c>
      <c r="B710" s="27">
        <v>914</v>
      </c>
      <c r="C710" s="27" t="s">
        <v>29</v>
      </c>
      <c r="D710" s="27" t="s">
        <v>178</v>
      </c>
      <c r="E710" s="27" t="s">
        <v>541</v>
      </c>
      <c r="F710" s="27" t="s">
        <v>108</v>
      </c>
      <c r="G710" s="9">
        <f>7036+2795</f>
        <v>9831</v>
      </c>
      <c r="H710" s="9"/>
      <c r="I710" s="9"/>
      <c r="J710" s="9">
        <v>394</v>
      </c>
      <c r="K710" s="9"/>
      <c r="L710" s="9"/>
      <c r="M710" s="9">
        <f t="shared" ref="M710" si="1510">G710+I710+J710+K710+L710</f>
        <v>10225</v>
      </c>
      <c r="N710" s="9">
        <f t="shared" ref="N710" si="1511">H710+L710</f>
        <v>0</v>
      </c>
      <c r="O710" s="9">
        <v>-10225</v>
      </c>
      <c r="P710" s="9"/>
      <c r="Q710" s="9"/>
      <c r="R710" s="9"/>
      <c r="S710" s="9">
        <f t="shared" ref="S710" si="1512">M710+O710+P710+Q710+R710</f>
        <v>0</v>
      </c>
      <c r="T710" s="9">
        <f t="shared" ref="T710" si="1513">N710+R710</f>
        <v>0</v>
      </c>
      <c r="U710" s="9"/>
      <c r="V710" s="9"/>
      <c r="W710" s="9"/>
      <c r="X710" s="9"/>
      <c r="Y710" s="9">
        <f t="shared" ref="Y710" si="1514">S710+U710+V710+W710+X710</f>
        <v>0</v>
      </c>
      <c r="Z710" s="9">
        <f t="shared" ref="Z710" si="1515">T710+X710</f>
        <v>0</v>
      </c>
      <c r="AA710" s="87"/>
      <c r="AB710" s="87"/>
      <c r="AC710" s="87"/>
      <c r="AD710" s="87"/>
      <c r="AE710" s="87">
        <f t="shared" ref="AE710" si="1516">Y710+AA710+AB710+AC710+AD710</f>
        <v>0</v>
      </c>
      <c r="AF710" s="87">
        <f t="shared" ref="AF710" si="1517">Z710+AD710</f>
        <v>0</v>
      </c>
      <c r="AG710" s="9"/>
      <c r="AH710" s="9"/>
      <c r="AI710" s="9"/>
      <c r="AJ710" s="9"/>
      <c r="AK710" s="9">
        <f t="shared" ref="AK710" si="1518">AE710+AG710+AH710+AI710+AJ710</f>
        <v>0</v>
      </c>
      <c r="AL710" s="9">
        <f t="shared" ref="AL710" si="1519">AF710+AJ710</f>
        <v>0</v>
      </c>
    </row>
    <row r="711" spans="1:38" ht="33.6" hidden="1">
      <c r="A711" s="80" t="s">
        <v>244</v>
      </c>
      <c r="B711" s="27">
        <v>914</v>
      </c>
      <c r="C711" s="27" t="s">
        <v>29</v>
      </c>
      <c r="D711" s="27" t="s">
        <v>76</v>
      </c>
      <c r="E711" s="27" t="s">
        <v>541</v>
      </c>
      <c r="F711" s="27" t="s">
        <v>31</v>
      </c>
      <c r="G711" s="11">
        <f>G712</f>
        <v>4618</v>
      </c>
      <c r="H711" s="9"/>
      <c r="I711" s="11">
        <f t="shared" ref="I711" si="1520">I712</f>
        <v>0</v>
      </c>
      <c r="J711" s="9"/>
      <c r="K711" s="11">
        <f t="shared" ref="K711" si="1521">K712</f>
        <v>0</v>
      </c>
      <c r="L711" s="9"/>
      <c r="M711" s="11">
        <f t="shared" ref="M711" si="1522">M712</f>
        <v>4618</v>
      </c>
      <c r="N711" s="9"/>
      <c r="O711" s="11">
        <f t="shared" ref="O711" si="1523">O712</f>
        <v>-4618</v>
      </c>
      <c r="P711" s="9"/>
      <c r="Q711" s="11">
        <f t="shared" ref="Q711" si="1524">Q712</f>
        <v>0</v>
      </c>
      <c r="R711" s="9"/>
      <c r="S711" s="11">
        <f t="shared" ref="S711" si="1525">S712</f>
        <v>0</v>
      </c>
      <c r="T711" s="9"/>
      <c r="U711" s="11">
        <f t="shared" ref="U711" si="1526">U712</f>
        <v>0</v>
      </c>
      <c r="V711" s="9"/>
      <c r="W711" s="11">
        <f t="shared" ref="W711" si="1527">W712</f>
        <v>0</v>
      </c>
      <c r="X711" s="9"/>
      <c r="Y711" s="11">
        <f t="shared" ref="Y711" si="1528">Y712</f>
        <v>0</v>
      </c>
      <c r="Z711" s="9"/>
      <c r="AA711" s="89">
        <f t="shared" ref="AA711" si="1529">AA712</f>
        <v>0</v>
      </c>
      <c r="AB711" s="87"/>
      <c r="AC711" s="89">
        <f t="shared" ref="AC711" si="1530">AC712</f>
        <v>0</v>
      </c>
      <c r="AD711" s="87"/>
      <c r="AE711" s="89">
        <f t="shared" ref="AE711" si="1531">AE712</f>
        <v>0</v>
      </c>
      <c r="AF711" s="87"/>
      <c r="AG711" s="11">
        <f t="shared" ref="AG711" si="1532">AG712</f>
        <v>0</v>
      </c>
      <c r="AH711" s="9"/>
      <c r="AI711" s="11">
        <f t="shared" ref="AI711" si="1533">AI712</f>
        <v>0</v>
      </c>
      <c r="AJ711" s="9"/>
      <c r="AK711" s="11">
        <f t="shared" ref="AK711" si="1534">AK712</f>
        <v>0</v>
      </c>
      <c r="AL711" s="9"/>
    </row>
    <row r="712" spans="1:38" ht="33.6" hidden="1">
      <c r="A712" s="50" t="s">
        <v>37</v>
      </c>
      <c r="B712" s="27">
        <v>914</v>
      </c>
      <c r="C712" s="27" t="s">
        <v>29</v>
      </c>
      <c r="D712" s="27" t="s">
        <v>76</v>
      </c>
      <c r="E712" s="27" t="s">
        <v>541</v>
      </c>
      <c r="F712" s="27" t="s">
        <v>38</v>
      </c>
      <c r="G712" s="11">
        <f>2355+2263</f>
        <v>4618</v>
      </c>
      <c r="H712" s="9"/>
      <c r="I712" s="11"/>
      <c r="J712" s="9"/>
      <c r="K712" s="11"/>
      <c r="L712" s="9"/>
      <c r="M712" s="9">
        <f t="shared" ref="M712" si="1535">G712+I712+J712+K712+L712</f>
        <v>4618</v>
      </c>
      <c r="N712" s="9">
        <f t="shared" ref="N712" si="1536">H712+L712</f>
        <v>0</v>
      </c>
      <c r="O712" s="11">
        <v>-4618</v>
      </c>
      <c r="P712" s="9"/>
      <c r="Q712" s="11"/>
      <c r="R712" s="9"/>
      <c r="S712" s="9">
        <f t="shared" ref="S712" si="1537">M712+O712+P712+Q712+R712</f>
        <v>0</v>
      </c>
      <c r="T712" s="9">
        <f t="shared" ref="T712" si="1538">N712+R712</f>
        <v>0</v>
      </c>
      <c r="U712" s="11"/>
      <c r="V712" s="9"/>
      <c r="W712" s="11"/>
      <c r="X712" s="9"/>
      <c r="Y712" s="9">
        <f t="shared" ref="Y712" si="1539">S712+U712+V712+W712+X712</f>
        <v>0</v>
      </c>
      <c r="Z712" s="9">
        <f t="shared" ref="Z712" si="1540">T712+X712</f>
        <v>0</v>
      </c>
      <c r="AA712" s="89"/>
      <c r="AB712" s="87"/>
      <c r="AC712" s="89"/>
      <c r="AD712" s="87"/>
      <c r="AE712" s="87">
        <f t="shared" ref="AE712" si="1541">Y712+AA712+AB712+AC712+AD712</f>
        <v>0</v>
      </c>
      <c r="AF712" s="87">
        <f t="shared" ref="AF712" si="1542">Z712+AD712</f>
        <v>0</v>
      </c>
      <c r="AG712" s="11"/>
      <c r="AH712" s="9"/>
      <c r="AI712" s="11"/>
      <c r="AJ712" s="9"/>
      <c r="AK712" s="9">
        <f t="shared" ref="AK712" si="1543">AE712+AG712+AH712+AI712+AJ712</f>
        <v>0</v>
      </c>
      <c r="AL712" s="9">
        <f t="shared" ref="AL712" si="1544">AF712+AJ712</f>
        <v>0</v>
      </c>
    </row>
    <row r="713" spans="1:38" ht="20.25" hidden="1" customHeight="1">
      <c r="A713" s="29" t="s">
        <v>101</v>
      </c>
      <c r="B713" s="81" t="s">
        <v>447</v>
      </c>
      <c r="C713" s="81" t="s">
        <v>29</v>
      </c>
      <c r="D713" s="81" t="s">
        <v>76</v>
      </c>
      <c r="E713" s="82" t="s">
        <v>541</v>
      </c>
      <c r="F713" s="81" t="s">
        <v>102</v>
      </c>
      <c r="G713" s="78">
        <f>G714</f>
        <v>287</v>
      </c>
      <c r="H713" s="77"/>
      <c r="I713" s="78">
        <f t="shared" ref="I713" si="1545">I714</f>
        <v>0</v>
      </c>
      <c r="J713" s="77"/>
      <c r="K713" s="78">
        <f t="shared" ref="K713" si="1546">K714</f>
        <v>0</v>
      </c>
      <c r="L713" s="77"/>
      <c r="M713" s="78">
        <f t="shared" ref="M713" si="1547">M714</f>
        <v>287</v>
      </c>
      <c r="N713" s="77"/>
      <c r="O713" s="78">
        <f t="shared" ref="O713" si="1548">O714</f>
        <v>-287</v>
      </c>
      <c r="P713" s="77"/>
      <c r="Q713" s="78">
        <f t="shared" ref="Q713" si="1549">Q714</f>
        <v>0</v>
      </c>
      <c r="R713" s="77"/>
      <c r="S713" s="78">
        <f t="shared" ref="S713" si="1550">S714</f>
        <v>0</v>
      </c>
      <c r="T713" s="77"/>
      <c r="U713" s="78">
        <f t="shared" ref="U713" si="1551">U714</f>
        <v>0</v>
      </c>
      <c r="V713" s="77"/>
      <c r="W713" s="78">
        <f t="shared" ref="W713" si="1552">W714</f>
        <v>0</v>
      </c>
      <c r="X713" s="77"/>
      <c r="Y713" s="78">
        <f t="shared" ref="Y713" si="1553">Y714</f>
        <v>0</v>
      </c>
      <c r="Z713" s="77"/>
      <c r="AA713" s="97">
        <f t="shared" ref="AA713" si="1554">AA714</f>
        <v>0</v>
      </c>
      <c r="AB713" s="98"/>
      <c r="AC713" s="97">
        <f t="shared" ref="AC713" si="1555">AC714</f>
        <v>0</v>
      </c>
      <c r="AD713" s="98"/>
      <c r="AE713" s="97">
        <f t="shared" ref="AE713" si="1556">AE714</f>
        <v>0</v>
      </c>
      <c r="AF713" s="98"/>
      <c r="AG713" s="78">
        <f t="shared" ref="AG713" si="1557">AG714</f>
        <v>0</v>
      </c>
      <c r="AH713" s="77"/>
      <c r="AI713" s="78">
        <f t="shared" ref="AI713" si="1558">AI714</f>
        <v>0</v>
      </c>
      <c r="AJ713" s="77"/>
      <c r="AK713" s="78">
        <f t="shared" ref="AK713" si="1559">AK714</f>
        <v>0</v>
      </c>
      <c r="AL713" s="77"/>
    </row>
    <row r="714" spans="1:38" ht="36" hidden="1" customHeight="1">
      <c r="A714" s="29" t="s">
        <v>549</v>
      </c>
      <c r="B714" s="81" t="s">
        <v>447</v>
      </c>
      <c r="C714" s="81" t="s">
        <v>29</v>
      </c>
      <c r="D714" s="81" t="s">
        <v>76</v>
      </c>
      <c r="E714" s="82" t="s">
        <v>541</v>
      </c>
      <c r="F714" s="81" t="s">
        <v>172</v>
      </c>
      <c r="G714" s="78">
        <v>287</v>
      </c>
      <c r="H714" s="77"/>
      <c r="I714" s="78"/>
      <c r="J714" s="77"/>
      <c r="K714" s="78"/>
      <c r="L714" s="77"/>
      <c r="M714" s="9">
        <f t="shared" ref="M714" si="1560">G714+I714+J714+K714+L714</f>
        <v>287</v>
      </c>
      <c r="N714" s="9">
        <f t="shared" ref="N714" si="1561">H714+L714</f>
        <v>0</v>
      </c>
      <c r="O714" s="78">
        <v>-287</v>
      </c>
      <c r="P714" s="77"/>
      <c r="Q714" s="78"/>
      <c r="R714" s="77"/>
      <c r="S714" s="9">
        <f t="shared" ref="S714" si="1562">M714+O714+P714+Q714+R714</f>
        <v>0</v>
      </c>
      <c r="T714" s="9">
        <f t="shared" ref="T714" si="1563">N714+R714</f>
        <v>0</v>
      </c>
      <c r="U714" s="78"/>
      <c r="V714" s="77"/>
      <c r="W714" s="78"/>
      <c r="X714" s="77"/>
      <c r="Y714" s="9">
        <f t="shared" ref="Y714" si="1564">S714+U714+V714+W714+X714</f>
        <v>0</v>
      </c>
      <c r="Z714" s="9">
        <f t="shared" ref="Z714" si="1565">T714+X714</f>
        <v>0</v>
      </c>
      <c r="AA714" s="97"/>
      <c r="AB714" s="98"/>
      <c r="AC714" s="97"/>
      <c r="AD714" s="98"/>
      <c r="AE714" s="87">
        <f t="shared" ref="AE714" si="1566">Y714+AA714+AB714+AC714+AD714</f>
        <v>0</v>
      </c>
      <c r="AF714" s="87">
        <f t="shared" ref="AF714" si="1567">Z714+AD714</f>
        <v>0</v>
      </c>
      <c r="AG714" s="78"/>
      <c r="AH714" s="77"/>
      <c r="AI714" s="78"/>
      <c r="AJ714" s="77"/>
      <c r="AK714" s="9">
        <f t="shared" ref="AK714" si="1568">AE714+AG714+AH714+AI714+AJ714</f>
        <v>0</v>
      </c>
      <c r="AL714" s="9">
        <f t="shared" ref="AL714" si="1569">AF714+AJ714</f>
        <v>0</v>
      </c>
    </row>
    <row r="715" spans="1:38" ht="19.5" hidden="1" customHeight="1">
      <c r="A715" s="57" t="s">
        <v>66</v>
      </c>
      <c r="B715" s="27">
        <v>914</v>
      </c>
      <c r="C715" s="27" t="s">
        <v>29</v>
      </c>
      <c r="D715" s="27" t="s">
        <v>76</v>
      </c>
      <c r="E715" s="27" t="s">
        <v>541</v>
      </c>
      <c r="F715" s="27" t="s">
        <v>67</v>
      </c>
      <c r="G715" s="11">
        <f>G716</f>
        <v>212</v>
      </c>
      <c r="H715" s="9"/>
      <c r="I715" s="11">
        <f t="shared" ref="I715" si="1570">I716</f>
        <v>0</v>
      </c>
      <c r="J715" s="9"/>
      <c r="K715" s="11">
        <f t="shared" ref="K715" si="1571">K716</f>
        <v>0</v>
      </c>
      <c r="L715" s="9"/>
      <c r="M715" s="11">
        <f t="shared" ref="M715" si="1572">M716</f>
        <v>212</v>
      </c>
      <c r="N715" s="9"/>
      <c r="O715" s="11">
        <f t="shared" ref="O715" si="1573">O716</f>
        <v>-212</v>
      </c>
      <c r="P715" s="9"/>
      <c r="Q715" s="11">
        <f t="shared" ref="Q715" si="1574">Q716</f>
        <v>0</v>
      </c>
      <c r="R715" s="9"/>
      <c r="S715" s="11">
        <f t="shared" ref="S715" si="1575">S716</f>
        <v>0</v>
      </c>
      <c r="T715" s="9"/>
      <c r="U715" s="11">
        <f t="shared" ref="U715" si="1576">U716</f>
        <v>0</v>
      </c>
      <c r="V715" s="9"/>
      <c r="W715" s="11">
        <f t="shared" ref="W715" si="1577">W716</f>
        <v>0</v>
      </c>
      <c r="X715" s="9"/>
      <c r="Y715" s="11">
        <f t="shared" ref="Y715" si="1578">Y716</f>
        <v>0</v>
      </c>
      <c r="Z715" s="9"/>
      <c r="AA715" s="89">
        <f t="shared" ref="AA715" si="1579">AA716</f>
        <v>0</v>
      </c>
      <c r="AB715" s="87"/>
      <c r="AC715" s="89">
        <f t="shared" ref="AC715" si="1580">AC716</f>
        <v>0</v>
      </c>
      <c r="AD715" s="87"/>
      <c r="AE715" s="89">
        <f t="shared" ref="AE715" si="1581">AE716</f>
        <v>0</v>
      </c>
      <c r="AF715" s="87"/>
      <c r="AG715" s="11">
        <f t="shared" ref="AG715" si="1582">AG716</f>
        <v>0</v>
      </c>
      <c r="AH715" s="9"/>
      <c r="AI715" s="11">
        <f t="shared" ref="AI715" si="1583">AI716</f>
        <v>0</v>
      </c>
      <c r="AJ715" s="9"/>
      <c r="AK715" s="11">
        <f t="shared" ref="AK715" si="1584">AK716</f>
        <v>0</v>
      </c>
      <c r="AL715" s="9"/>
    </row>
    <row r="716" spans="1:38" ht="19.5" hidden="1" customHeight="1">
      <c r="A716" s="29" t="s">
        <v>542</v>
      </c>
      <c r="B716" s="27">
        <v>914</v>
      </c>
      <c r="C716" s="27" t="s">
        <v>29</v>
      </c>
      <c r="D716" s="27" t="s">
        <v>76</v>
      </c>
      <c r="E716" s="27" t="s">
        <v>541</v>
      </c>
      <c r="F716" s="27" t="s">
        <v>69</v>
      </c>
      <c r="G716" s="11">
        <f>57+155</f>
        <v>212</v>
      </c>
      <c r="H716" s="9"/>
      <c r="I716" s="11"/>
      <c r="J716" s="9"/>
      <c r="K716" s="11"/>
      <c r="L716" s="9"/>
      <c r="M716" s="9">
        <f t="shared" ref="M716" si="1585">G716+I716+J716+K716+L716</f>
        <v>212</v>
      </c>
      <c r="N716" s="9">
        <f t="shared" ref="N716" si="1586">H716+L716</f>
        <v>0</v>
      </c>
      <c r="O716" s="11">
        <v>-212</v>
      </c>
      <c r="P716" s="9"/>
      <c r="Q716" s="11"/>
      <c r="R716" s="9"/>
      <c r="S716" s="9">
        <f t="shared" ref="S716" si="1587">M716+O716+P716+Q716+R716</f>
        <v>0</v>
      </c>
      <c r="T716" s="9">
        <f t="shared" ref="T716" si="1588">N716+R716</f>
        <v>0</v>
      </c>
      <c r="U716" s="11"/>
      <c r="V716" s="9"/>
      <c r="W716" s="11"/>
      <c r="X716" s="9"/>
      <c r="Y716" s="9">
        <f t="shared" ref="Y716" si="1589">S716+U716+V716+W716+X716</f>
        <v>0</v>
      </c>
      <c r="Z716" s="9">
        <f t="shared" ref="Z716" si="1590">T716+X716</f>
        <v>0</v>
      </c>
      <c r="AA716" s="89"/>
      <c r="AB716" s="87"/>
      <c r="AC716" s="89"/>
      <c r="AD716" s="87"/>
      <c r="AE716" s="87">
        <f t="shared" ref="AE716" si="1591">Y716+AA716+AB716+AC716+AD716</f>
        <v>0</v>
      </c>
      <c r="AF716" s="87">
        <f t="shared" ref="AF716" si="1592">Z716+AD716</f>
        <v>0</v>
      </c>
      <c r="AG716" s="11"/>
      <c r="AH716" s="9"/>
      <c r="AI716" s="11"/>
      <c r="AJ716" s="9"/>
      <c r="AK716" s="9">
        <f t="shared" ref="AK716" si="1593">AE716+AG716+AH716+AI716+AJ716</f>
        <v>0</v>
      </c>
      <c r="AL716" s="9">
        <f t="shared" ref="AL716" si="1594">AF716+AJ716</f>
        <v>0</v>
      </c>
    </row>
    <row r="717" spans="1:38" ht="33.6" hidden="1">
      <c r="A717" s="26" t="s">
        <v>77</v>
      </c>
      <c r="B717" s="27">
        <v>914</v>
      </c>
      <c r="C717" s="27" t="s">
        <v>29</v>
      </c>
      <c r="D717" s="27" t="s">
        <v>178</v>
      </c>
      <c r="E717" s="27" t="s">
        <v>666</v>
      </c>
      <c r="F717" s="27"/>
      <c r="G717" s="11"/>
      <c r="H717" s="9"/>
      <c r="I717" s="11"/>
      <c r="J717" s="9"/>
      <c r="K717" s="11"/>
      <c r="L717" s="9"/>
      <c r="M717" s="9"/>
      <c r="N717" s="9"/>
      <c r="O717" s="11">
        <f>O718</f>
        <v>8129</v>
      </c>
      <c r="P717" s="11">
        <f t="shared" ref="P717:AE719" si="1595">P718</f>
        <v>0</v>
      </c>
      <c r="Q717" s="11">
        <f t="shared" si="1595"/>
        <v>0</v>
      </c>
      <c r="R717" s="11">
        <f t="shared" si="1595"/>
        <v>0</v>
      </c>
      <c r="S717" s="11">
        <f t="shared" si="1595"/>
        <v>8129</v>
      </c>
      <c r="T717" s="11">
        <f t="shared" si="1595"/>
        <v>0</v>
      </c>
      <c r="U717" s="11">
        <f>U718</f>
        <v>0</v>
      </c>
      <c r="V717" s="11">
        <f t="shared" si="1595"/>
        <v>16</v>
      </c>
      <c r="W717" s="11">
        <f t="shared" si="1595"/>
        <v>0</v>
      </c>
      <c r="X717" s="11">
        <f t="shared" si="1595"/>
        <v>0</v>
      </c>
      <c r="Y717" s="11">
        <f t="shared" si="1595"/>
        <v>8145</v>
      </c>
      <c r="Z717" s="11">
        <f t="shared" si="1595"/>
        <v>0</v>
      </c>
      <c r="AA717" s="89">
        <f>AA718</f>
        <v>0</v>
      </c>
      <c r="AB717" s="89">
        <f t="shared" si="1595"/>
        <v>0</v>
      </c>
      <c r="AC717" s="89">
        <f t="shared" si="1595"/>
        <v>0</v>
      </c>
      <c r="AD717" s="89">
        <f t="shared" si="1595"/>
        <v>0</v>
      </c>
      <c r="AE717" s="89">
        <f t="shared" si="1595"/>
        <v>8145</v>
      </c>
      <c r="AF717" s="89">
        <f t="shared" ref="AB717:AF719" si="1596">AF718</f>
        <v>0</v>
      </c>
      <c r="AG717" s="11">
        <f>AG718</f>
        <v>0</v>
      </c>
      <c r="AH717" s="11">
        <f t="shared" ref="AH717:AL719" si="1597">AH718</f>
        <v>0</v>
      </c>
      <c r="AI717" s="11">
        <f t="shared" si="1597"/>
        <v>0</v>
      </c>
      <c r="AJ717" s="11">
        <f t="shared" si="1597"/>
        <v>0</v>
      </c>
      <c r="AK717" s="11">
        <f t="shared" si="1597"/>
        <v>8145</v>
      </c>
      <c r="AL717" s="11">
        <f t="shared" si="1597"/>
        <v>0</v>
      </c>
    </row>
    <row r="718" spans="1:38" ht="33.6" hidden="1">
      <c r="A718" s="26" t="s">
        <v>179</v>
      </c>
      <c r="B718" s="27">
        <v>914</v>
      </c>
      <c r="C718" s="27" t="s">
        <v>29</v>
      </c>
      <c r="D718" s="27" t="s">
        <v>178</v>
      </c>
      <c r="E718" s="27" t="s">
        <v>667</v>
      </c>
      <c r="F718" s="27"/>
      <c r="G718" s="11"/>
      <c r="H718" s="9"/>
      <c r="I718" s="11"/>
      <c r="J718" s="9"/>
      <c r="K718" s="11"/>
      <c r="L718" s="9"/>
      <c r="M718" s="9"/>
      <c r="N718" s="9"/>
      <c r="O718" s="11">
        <f>O719</f>
        <v>8129</v>
      </c>
      <c r="P718" s="11">
        <f t="shared" si="1595"/>
        <v>0</v>
      </c>
      <c r="Q718" s="11">
        <f t="shared" si="1595"/>
        <v>0</v>
      </c>
      <c r="R718" s="11">
        <f t="shared" si="1595"/>
        <v>0</v>
      </c>
      <c r="S718" s="11">
        <f t="shared" si="1595"/>
        <v>8129</v>
      </c>
      <c r="T718" s="11">
        <f t="shared" si="1595"/>
        <v>0</v>
      </c>
      <c r="U718" s="11">
        <f>U719</f>
        <v>0</v>
      </c>
      <c r="V718" s="11">
        <f t="shared" si="1595"/>
        <v>16</v>
      </c>
      <c r="W718" s="11">
        <f t="shared" si="1595"/>
        <v>0</v>
      </c>
      <c r="X718" s="11">
        <f t="shared" si="1595"/>
        <v>0</v>
      </c>
      <c r="Y718" s="11">
        <f t="shared" si="1595"/>
        <v>8145</v>
      </c>
      <c r="Z718" s="11">
        <f t="shared" si="1595"/>
        <v>0</v>
      </c>
      <c r="AA718" s="89">
        <f>AA719</f>
        <v>0</v>
      </c>
      <c r="AB718" s="89">
        <f t="shared" si="1596"/>
        <v>0</v>
      </c>
      <c r="AC718" s="89">
        <f t="shared" si="1596"/>
        <v>0</v>
      </c>
      <c r="AD718" s="89">
        <f t="shared" si="1596"/>
        <v>0</v>
      </c>
      <c r="AE718" s="89">
        <f t="shared" si="1596"/>
        <v>8145</v>
      </c>
      <c r="AF718" s="89">
        <f t="shared" si="1596"/>
        <v>0</v>
      </c>
      <c r="AG718" s="11">
        <f>AG719</f>
        <v>0</v>
      </c>
      <c r="AH718" s="11">
        <f t="shared" si="1597"/>
        <v>0</v>
      </c>
      <c r="AI718" s="11">
        <f t="shared" si="1597"/>
        <v>0</v>
      </c>
      <c r="AJ718" s="11">
        <f t="shared" si="1597"/>
        <v>0</v>
      </c>
      <c r="AK718" s="11">
        <f t="shared" si="1597"/>
        <v>8145</v>
      </c>
      <c r="AL718" s="11">
        <f t="shared" si="1597"/>
        <v>0</v>
      </c>
    </row>
    <row r="719" spans="1:38" ht="33.6" hidden="1">
      <c r="A719" s="26" t="s">
        <v>12</v>
      </c>
      <c r="B719" s="27">
        <v>914</v>
      </c>
      <c r="C719" s="27" t="s">
        <v>29</v>
      </c>
      <c r="D719" s="27" t="s">
        <v>178</v>
      </c>
      <c r="E719" s="27" t="s">
        <v>667</v>
      </c>
      <c r="F719" s="27" t="s">
        <v>13</v>
      </c>
      <c r="G719" s="11"/>
      <c r="H719" s="9"/>
      <c r="I719" s="11"/>
      <c r="J719" s="9"/>
      <c r="K719" s="11"/>
      <c r="L719" s="9"/>
      <c r="M719" s="9"/>
      <c r="N719" s="9"/>
      <c r="O719" s="11">
        <f>O720</f>
        <v>8129</v>
      </c>
      <c r="P719" s="11">
        <f t="shared" si="1595"/>
        <v>0</v>
      </c>
      <c r="Q719" s="11">
        <f t="shared" si="1595"/>
        <v>0</v>
      </c>
      <c r="R719" s="11">
        <f t="shared" si="1595"/>
        <v>0</v>
      </c>
      <c r="S719" s="11">
        <f t="shared" si="1595"/>
        <v>8129</v>
      </c>
      <c r="T719" s="11">
        <f t="shared" si="1595"/>
        <v>0</v>
      </c>
      <c r="U719" s="11">
        <f>U720</f>
        <v>0</v>
      </c>
      <c r="V719" s="11">
        <f t="shared" si="1595"/>
        <v>16</v>
      </c>
      <c r="W719" s="11">
        <f t="shared" si="1595"/>
        <v>0</v>
      </c>
      <c r="X719" s="11">
        <f t="shared" si="1595"/>
        <v>0</v>
      </c>
      <c r="Y719" s="11">
        <f t="shared" si="1595"/>
        <v>8145</v>
      </c>
      <c r="Z719" s="11">
        <f t="shared" si="1595"/>
        <v>0</v>
      </c>
      <c r="AA719" s="89">
        <f>AA720</f>
        <v>0</v>
      </c>
      <c r="AB719" s="89">
        <f t="shared" si="1596"/>
        <v>0</v>
      </c>
      <c r="AC719" s="89">
        <f t="shared" si="1596"/>
        <v>0</v>
      </c>
      <c r="AD719" s="89">
        <f t="shared" si="1596"/>
        <v>0</v>
      </c>
      <c r="AE719" s="89">
        <f t="shared" si="1596"/>
        <v>8145</v>
      </c>
      <c r="AF719" s="89">
        <f t="shared" si="1596"/>
        <v>0</v>
      </c>
      <c r="AG719" s="11">
        <f>AG720</f>
        <v>0</v>
      </c>
      <c r="AH719" s="11">
        <f t="shared" si="1597"/>
        <v>0</v>
      </c>
      <c r="AI719" s="11">
        <f t="shared" si="1597"/>
        <v>0</v>
      </c>
      <c r="AJ719" s="11">
        <f t="shared" si="1597"/>
        <v>0</v>
      </c>
      <c r="AK719" s="11">
        <f t="shared" si="1597"/>
        <v>8145</v>
      </c>
      <c r="AL719" s="11">
        <f t="shared" si="1597"/>
        <v>0</v>
      </c>
    </row>
    <row r="720" spans="1:38" ht="19.5" hidden="1" customHeight="1">
      <c r="A720" s="26" t="s">
        <v>14</v>
      </c>
      <c r="B720" s="27">
        <v>914</v>
      </c>
      <c r="C720" s="27" t="s">
        <v>29</v>
      </c>
      <c r="D720" s="27" t="s">
        <v>178</v>
      </c>
      <c r="E720" s="27" t="s">
        <v>667</v>
      </c>
      <c r="F720" s="27" t="s">
        <v>35</v>
      </c>
      <c r="G720" s="11"/>
      <c r="H720" s="9"/>
      <c r="I720" s="11"/>
      <c r="J720" s="9"/>
      <c r="K720" s="11"/>
      <c r="L720" s="9"/>
      <c r="M720" s="9"/>
      <c r="N720" s="9"/>
      <c r="O720" s="11">
        <v>8129</v>
      </c>
      <c r="P720" s="9"/>
      <c r="Q720" s="11"/>
      <c r="R720" s="9"/>
      <c r="S720" s="9">
        <f t="shared" ref="S720" si="1598">M720+O720+P720+Q720+R720</f>
        <v>8129</v>
      </c>
      <c r="T720" s="9">
        <f t="shared" ref="T720" si="1599">N720+R720</f>
        <v>0</v>
      </c>
      <c r="U720" s="11"/>
      <c r="V720" s="9">
        <v>16</v>
      </c>
      <c r="W720" s="11"/>
      <c r="X720" s="9"/>
      <c r="Y720" s="9">
        <f t="shared" ref="Y720" si="1600">S720+U720+V720+W720+X720</f>
        <v>8145</v>
      </c>
      <c r="Z720" s="9">
        <f t="shared" ref="Z720" si="1601">T720+X720</f>
        <v>0</v>
      </c>
      <c r="AA720" s="89"/>
      <c r="AB720" s="87"/>
      <c r="AC720" s="89"/>
      <c r="AD720" s="87"/>
      <c r="AE720" s="87">
        <f t="shared" ref="AE720" si="1602">Y720+AA720+AB720+AC720+AD720</f>
        <v>8145</v>
      </c>
      <c r="AF720" s="87">
        <f t="shared" ref="AF720" si="1603">Z720+AD720</f>
        <v>0</v>
      </c>
      <c r="AG720" s="11"/>
      <c r="AH720" s="9"/>
      <c r="AI720" s="11"/>
      <c r="AJ720" s="9"/>
      <c r="AK720" s="9">
        <f t="shared" ref="AK720" si="1604">AE720+AG720+AH720+AI720+AJ720</f>
        <v>8145</v>
      </c>
      <c r="AL720" s="9">
        <f t="shared" ref="AL720" si="1605">AF720+AJ720</f>
        <v>0</v>
      </c>
    </row>
    <row r="721" spans="1:38" ht="20.25" hidden="1" customHeight="1">
      <c r="A721" s="26" t="s">
        <v>15</v>
      </c>
      <c r="B721" s="27">
        <v>914</v>
      </c>
      <c r="C721" s="27" t="s">
        <v>29</v>
      </c>
      <c r="D721" s="27" t="s">
        <v>76</v>
      </c>
      <c r="E721" s="27" t="s">
        <v>450</v>
      </c>
      <c r="F721" s="27"/>
      <c r="G721" s="11">
        <f t="shared" ref="G721:V723" si="1606">G722</f>
        <v>9176</v>
      </c>
      <c r="H721" s="11">
        <f t="shared" si="1606"/>
        <v>0</v>
      </c>
      <c r="I721" s="11">
        <f t="shared" si="1606"/>
        <v>0</v>
      </c>
      <c r="J721" s="11">
        <f t="shared" si="1606"/>
        <v>0</v>
      </c>
      <c r="K721" s="11">
        <f t="shared" si="1606"/>
        <v>0</v>
      </c>
      <c r="L721" s="11">
        <f t="shared" si="1606"/>
        <v>0</v>
      </c>
      <c r="M721" s="11">
        <f t="shared" si="1606"/>
        <v>9176</v>
      </c>
      <c r="N721" s="11">
        <f t="shared" si="1606"/>
        <v>0</v>
      </c>
      <c r="O721" s="11">
        <f>O722+O725</f>
        <v>1713</v>
      </c>
      <c r="P721" s="11">
        <f t="shared" ref="P721:T721" si="1607">P722+P725</f>
        <v>3679</v>
      </c>
      <c r="Q721" s="11">
        <f t="shared" si="1607"/>
        <v>0</v>
      </c>
      <c r="R721" s="11">
        <f t="shared" si="1607"/>
        <v>0</v>
      </c>
      <c r="S721" s="11">
        <f t="shared" si="1607"/>
        <v>14568</v>
      </c>
      <c r="T721" s="11">
        <f t="shared" si="1607"/>
        <v>0</v>
      </c>
      <c r="U721" s="11">
        <f>U722+U725</f>
        <v>0</v>
      </c>
      <c r="V721" s="11">
        <f t="shared" ref="V721:Z721" si="1608">V722+V725</f>
        <v>0</v>
      </c>
      <c r="W721" s="11">
        <f t="shared" si="1608"/>
        <v>0</v>
      </c>
      <c r="X721" s="11">
        <f t="shared" si="1608"/>
        <v>0</v>
      </c>
      <c r="Y721" s="11">
        <f t="shared" si="1608"/>
        <v>14568</v>
      </c>
      <c r="Z721" s="11">
        <f t="shared" si="1608"/>
        <v>0</v>
      </c>
      <c r="AA721" s="89">
        <f>AA722+AA725</f>
        <v>0</v>
      </c>
      <c r="AB721" s="89">
        <f t="shared" ref="AB721:AF721" si="1609">AB722+AB725</f>
        <v>0</v>
      </c>
      <c r="AC721" s="89">
        <f t="shared" si="1609"/>
        <v>0</v>
      </c>
      <c r="AD721" s="89">
        <f t="shared" si="1609"/>
        <v>0</v>
      </c>
      <c r="AE721" s="89">
        <f t="shared" si="1609"/>
        <v>14568</v>
      </c>
      <c r="AF721" s="89">
        <f t="shared" si="1609"/>
        <v>0</v>
      </c>
      <c r="AG721" s="11">
        <f>AG722+AG725</f>
        <v>0</v>
      </c>
      <c r="AH721" s="11">
        <f t="shared" ref="AH721:AL721" si="1610">AH722+AH725</f>
        <v>0</v>
      </c>
      <c r="AI721" s="11">
        <f t="shared" si="1610"/>
        <v>0</v>
      </c>
      <c r="AJ721" s="11">
        <f t="shared" si="1610"/>
        <v>0</v>
      </c>
      <c r="AK721" s="11">
        <f t="shared" si="1610"/>
        <v>14568</v>
      </c>
      <c r="AL721" s="11">
        <f t="shared" si="1610"/>
        <v>0</v>
      </c>
    </row>
    <row r="722" spans="1:38" ht="19.5" hidden="1" customHeight="1">
      <c r="A722" s="26" t="s">
        <v>176</v>
      </c>
      <c r="B722" s="27">
        <v>914</v>
      </c>
      <c r="C722" s="27" t="s">
        <v>29</v>
      </c>
      <c r="D722" s="27" t="s">
        <v>178</v>
      </c>
      <c r="E722" s="27" t="s">
        <v>451</v>
      </c>
      <c r="F722" s="27"/>
      <c r="G722" s="11">
        <f t="shared" si="1606"/>
        <v>9176</v>
      </c>
      <c r="H722" s="11">
        <f t="shared" si="1606"/>
        <v>0</v>
      </c>
      <c r="I722" s="11">
        <f t="shared" si="1606"/>
        <v>0</v>
      </c>
      <c r="J722" s="11">
        <f t="shared" si="1606"/>
        <v>0</v>
      </c>
      <c r="K722" s="11">
        <f t="shared" si="1606"/>
        <v>0</v>
      </c>
      <c r="L722" s="11">
        <f t="shared" si="1606"/>
        <v>0</v>
      </c>
      <c r="M722" s="11">
        <f t="shared" si="1606"/>
        <v>9176</v>
      </c>
      <c r="N722" s="11">
        <f t="shared" si="1606"/>
        <v>0</v>
      </c>
      <c r="O722" s="11">
        <f t="shared" si="1606"/>
        <v>0</v>
      </c>
      <c r="P722" s="11">
        <f t="shared" si="1606"/>
        <v>3679</v>
      </c>
      <c r="Q722" s="11">
        <f t="shared" si="1606"/>
        <v>0</v>
      </c>
      <c r="R722" s="11">
        <f t="shared" si="1606"/>
        <v>0</v>
      </c>
      <c r="S722" s="11">
        <f t="shared" si="1606"/>
        <v>12855</v>
      </c>
      <c r="T722" s="11">
        <f t="shared" si="1606"/>
        <v>0</v>
      </c>
      <c r="U722" s="11">
        <f t="shared" si="1606"/>
        <v>0</v>
      </c>
      <c r="V722" s="11">
        <f t="shared" si="1606"/>
        <v>0</v>
      </c>
      <c r="W722" s="11">
        <f t="shared" ref="U722:AJ723" si="1611">W723</f>
        <v>0</v>
      </c>
      <c r="X722" s="11">
        <f t="shared" si="1611"/>
        <v>0</v>
      </c>
      <c r="Y722" s="11">
        <f t="shared" si="1611"/>
        <v>12855</v>
      </c>
      <c r="Z722" s="11">
        <f t="shared" si="1611"/>
        <v>0</v>
      </c>
      <c r="AA722" s="89">
        <f t="shared" si="1611"/>
        <v>0</v>
      </c>
      <c r="AB722" s="89">
        <f t="shared" si="1611"/>
        <v>0</v>
      </c>
      <c r="AC722" s="89">
        <f t="shared" si="1611"/>
        <v>0</v>
      </c>
      <c r="AD722" s="89">
        <f t="shared" si="1611"/>
        <v>0</v>
      </c>
      <c r="AE722" s="89">
        <f t="shared" si="1611"/>
        <v>12855</v>
      </c>
      <c r="AF722" s="89">
        <f t="shared" si="1611"/>
        <v>0</v>
      </c>
      <c r="AG722" s="11">
        <f t="shared" si="1611"/>
        <v>0</v>
      </c>
      <c r="AH722" s="11">
        <f t="shared" si="1611"/>
        <v>0</v>
      </c>
      <c r="AI722" s="11">
        <f t="shared" si="1611"/>
        <v>0</v>
      </c>
      <c r="AJ722" s="11">
        <f t="shared" si="1611"/>
        <v>0</v>
      </c>
      <c r="AK722" s="11">
        <f t="shared" ref="AG722:AL723" si="1612">AK723</f>
        <v>12855</v>
      </c>
      <c r="AL722" s="11">
        <f t="shared" si="1612"/>
        <v>0</v>
      </c>
    </row>
    <row r="723" spans="1:38" ht="33.6" hidden="1">
      <c r="A723" s="26" t="s">
        <v>244</v>
      </c>
      <c r="B723" s="27">
        <v>914</v>
      </c>
      <c r="C723" s="27" t="s">
        <v>29</v>
      </c>
      <c r="D723" s="27" t="s">
        <v>178</v>
      </c>
      <c r="E723" s="27" t="s">
        <v>451</v>
      </c>
      <c r="F723" s="27" t="s">
        <v>31</v>
      </c>
      <c r="G723" s="8">
        <f t="shared" si="1606"/>
        <v>9176</v>
      </c>
      <c r="H723" s="8">
        <f t="shared" si="1606"/>
        <v>0</v>
      </c>
      <c r="I723" s="8">
        <f t="shared" si="1606"/>
        <v>0</v>
      </c>
      <c r="J723" s="8">
        <f t="shared" si="1606"/>
        <v>0</v>
      </c>
      <c r="K723" s="8">
        <f t="shared" si="1606"/>
        <v>0</v>
      </c>
      <c r="L723" s="8">
        <f t="shared" si="1606"/>
        <v>0</v>
      </c>
      <c r="M723" s="8">
        <f t="shared" si="1606"/>
        <v>9176</v>
      </c>
      <c r="N723" s="8">
        <f t="shared" si="1606"/>
        <v>0</v>
      </c>
      <c r="O723" s="8">
        <f t="shared" si="1606"/>
        <v>0</v>
      </c>
      <c r="P723" s="8">
        <f t="shared" si="1606"/>
        <v>3679</v>
      </c>
      <c r="Q723" s="8">
        <f t="shared" si="1606"/>
        <v>0</v>
      </c>
      <c r="R723" s="8">
        <f t="shared" si="1606"/>
        <v>0</v>
      </c>
      <c r="S723" s="8">
        <f t="shared" si="1606"/>
        <v>12855</v>
      </c>
      <c r="T723" s="8">
        <f t="shared" si="1606"/>
        <v>0</v>
      </c>
      <c r="U723" s="8">
        <f t="shared" si="1611"/>
        <v>0</v>
      </c>
      <c r="V723" s="8">
        <f t="shared" si="1611"/>
        <v>0</v>
      </c>
      <c r="W723" s="8">
        <f t="shared" si="1611"/>
        <v>0</v>
      </c>
      <c r="X723" s="8">
        <f t="shared" si="1611"/>
        <v>0</v>
      </c>
      <c r="Y723" s="8">
        <f t="shared" si="1611"/>
        <v>12855</v>
      </c>
      <c r="Z723" s="8">
        <f t="shared" si="1611"/>
        <v>0</v>
      </c>
      <c r="AA723" s="86">
        <f t="shared" si="1611"/>
        <v>0</v>
      </c>
      <c r="AB723" s="86">
        <f t="shared" si="1611"/>
        <v>0</v>
      </c>
      <c r="AC723" s="86">
        <f t="shared" si="1611"/>
        <v>0</v>
      </c>
      <c r="AD723" s="86">
        <f t="shared" si="1611"/>
        <v>0</v>
      </c>
      <c r="AE723" s="86">
        <f t="shared" si="1611"/>
        <v>12855</v>
      </c>
      <c r="AF723" s="86">
        <f t="shared" si="1611"/>
        <v>0</v>
      </c>
      <c r="AG723" s="8">
        <f t="shared" si="1612"/>
        <v>0</v>
      </c>
      <c r="AH723" s="8">
        <f t="shared" si="1612"/>
        <v>0</v>
      </c>
      <c r="AI723" s="8">
        <f t="shared" si="1612"/>
        <v>0</v>
      </c>
      <c r="AJ723" s="8">
        <f t="shared" si="1612"/>
        <v>0</v>
      </c>
      <c r="AK723" s="8">
        <f t="shared" si="1612"/>
        <v>12855</v>
      </c>
      <c r="AL723" s="8">
        <f t="shared" si="1612"/>
        <v>0</v>
      </c>
    </row>
    <row r="724" spans="1:38" ht="33.6" hidden="1">
      <c r="A724" s="26" t="s">
        <v>37</v>
      </c>
      <c r="B724" s="27">
        <v>914</v>
      </c>
      <c r="C724" s="27" t="s">
        <v>29</v>
      </c>
      <c r="D724" s="27" t="s">
        <v>178</v>
      </c>
      <c r="E724" s="27" t="s">
        <v>451</v>
      </c>
      <c r="F724" s="27" t="s">
        <v>38</v>
      </c>
      <c r="G724" s="9">
        <v>9176</v>
      </c>
      <c r="H724" s="9"/>
      <c r="I724" s="9"/>
      <c r="J724" s="9"/>
      <c r="K724" s="9"/>
      <c r="L724" s="9"/>
      <c r="M724" s="9">
        <f t="shared" ref="M724" si="1613">G724+I724+J724+K724+L724</f>
        <v>9176</v>
      </c>
      <c r="N724" s="9">
        <f t="shared" ref="N724" si="1614">H724+L724</f>
        <v>0</v>
      </c>
      <c r="O724" s="9"/>
      <c r="P724" s="9">
        <v>3679</v>
      </c>
      <c r="Q724" s="9"/>
      <c r="R724" s="9"/>
      <c r="S724" s="9">
        <f t="shared" ref="S724" si="1615">M724+O724+P724+Q724+R724</f>
        <v>12855</v>
      </c>
      <c r="T724" s="9">
        <f t="shared" ref="T724" si="1616">N724+R724</f>
        <v>0</v>
      </c>
      <c r="U724" s="9"/>
      <c r="V724" s="9"/>
      <c r="W724" s="9"/>
      <c r="X724" s="9"/>
      <c r="Y724" s="9">
        <f t="shared" ref="Y724" si="1617">S724+U724+V724+W724+X724</f>
        <v>12855</v>
      </c>
      <c r="Z724" s="9">
        <f t="shared" ref="Z724" si="1618">T724+X724</f>
        <v>0</v>
      </c>
      <c r="AA724" s="87"/>
      <c r="AB724" s="87"/>
      <c r="AC724" s="87"/>
      <c r="AD724" s="87"/>
      <c r="AE724" s="87">
        <f t="shared" ref="AE724" si="1619">Y724+AA724+AB724+AC724+AD724</f>
        <v>12855</v>
      </c>
      <c r="AF724" s="87">
        <f t="shared" ref="AF724" si="1620">Z724+AD724</f>
        <v>0</v>
      </c>
      <c r="AG724" s="9"/>
      <c r="AH724" s="9"/>
      <c r="AI724" s="9"/>
      <c r="AJ724" s="9"/>
      <c r="AK724" s="9">
        <f t="shared" ref="AK724" si="1621">AE724+AG724+AH724+AI724+AJ724</f>
        <v>12855</v>
      </c>
      <c r="AL724" s="9">
        <f t="shared" ref="AL724" si="1622">AF724+AJ724</f>
        <v>0</v>
      </c>
    </row>
    <row r="725" spans="1:38" ht="33.6" hidden="1">
      <c r="A725" s="26" t="s">
        <v>669</v>
      </c>
      <c r="B725" s="27">
        <v>914</v>
      </c>
      <c r="C725" s="27" t="s">
        <v>29</v>
      </c>
      <c r="D725" s="27" t="s">
        <v>178</v>
      </c>
      <c r="E725" s="27" t="s">
        <v>668</v>
      </c>
      <c r="F725" s="27"/>
      <c r="G725" s="9"/>
      <c r="H725" s="9"/>
      <c r="I725" s="9"/>
      <c r="J725" s="9"/>
      <c r="K725" s="9"/>
      <c r="L725" s="9"/>
      <c r="M725" s="9"/>
      <c r="N725" s="9"/>
      <c r="O725" s="9">
        <f>O726</f>
        <v>1713</v>
      </c>
      <c r="P725" s="9">
        <f t="shared" ref="P725:AE726" si="1623">P726</f>
        <v>0</v>
      </c>
      <c r="Q725" s="9">
        <f t="shared" si="1623"/>
        <v>0</v>
      </c>
      <c r="R725" s="9">
        <f t="shared" si="1623"/>
        <v>0</v>
      </c>
      <c r="S725" s="9">
        <f t="shared" si="1623"/>
        <v>1713</v>
      </c>
      <c r="T725" s="9">
        <f t="shared" si="1623"/>
        <v>0</v>
      </c>
      <c r="U725" s="9">
        <f>U726</f>
        <v>0</v>
      </c>
      <c r="V725" s="9">
        <f t="shared" si="1623"/>
        <v>0</v>
      </c>
      <c r="W725" s="9">
        <f t="shared" si="1623"/>
        <v>0</v>
      </c>
      <c r="X725" s="9">
        <f t="shared" si="1623"/>
        <v>0</v>
      </c>
      <c r="Y725" s="9">
        <f t="shared" si="1623"/>
        <v>1713</v>
      </c>
      <c r="Z725" s="9">
        <f t="shared" si="1623"/>
        <v>0</v>
      </c>
      <c r="AA725" s="87">
        <f>AA726</f>
        <v>0</v>
      </c>
      <c r="AB725" s="87">
        <f t="shared" si="1623"/>
        <v>0</v>
      </c>
      <c r="AC725" s="87">
        <f t="shared" si="1623"/>
        <v>0</v>
      </c>
      <c r="AD725" s="87">
        <f t="shared" si="1623"/>
        <v>0</v>
      </c>
      <c r="AE725" s="87">
        <f t="shared" si="1623"/>
        <v>1713</v>
      </c>
      <c r="AF725" s="87">
        <f t="shared" ref="AB725:AF726" si="1624">AF726</f>
        <v>0</v>
      </c>
      <c r="AG725" s="9">
        <f>AG726</f>
        <v>0</v>
      </c>
      <c r="AH725" s="9">
        <f t="shared" ref="AH725:AL726" si="1625">AH726</f>
        <v>0</v>
      </c>
      <c r="AI725" s="9">
        <f t="shared" si="1625"/>
        <v>0</v>
      </c>
      <c r="AJ725" s="9">
        <f t="shared" si="1625"/>
        <v>0</v>
      </c>
      <c r="AK725" s="9">
        <f t="shared" si="1625"/>
        <v>1713</v>
      </c>
      <c r="AL725" s="9">
        <f t="shared" si="1625"/>
        <v>0</v>
      </c>
    </row>
    <row r="726" spans="1:38" ht="33.6" hidden="1">
      <c r="A726" s="26" t="s">
        <v>12</v>
      </c>
      <c r="B726" s="27">
        <v>914</v>
      </c>
      <c r="C726" s="27" t="s">
        <v>29</v>
      </c>
      <c r="D726" s="27" t="s">
        <v>178</v>
      </c>
      <c r="E726" s="27" t="s">
        <v>668</v>
      </c>
      <c r="F726" s="27" t="s">
        <v>13</v>
      </c>
      <c r="G726" s="9"/>
      <c r="H726" s="9"/>
      <c r="I726" s="9"/>
      <c r="J726" s="9"/>
      <c r="K726" s="9"/>
      <c r="L726" s="9"/>
      <c r="M726" s="9"/>
      <c r="N726" s="9"/>
      <c r="O726" s="9">
        <f>O727</f>
        <v>1713</v>
      </c>
      <c r="P726" s="9">
        <f t="shared" si="1623"/>
        <v>0</v>
      </c>
      <c r="Q726" s="9">
        <f t="shared" si="1623"/>
        <v>0</v>
      </c>
      <c r="R726" s="9">
        <f t="shared" si="1623"/>
        <v>0</v>
      </c>
      <c r="S726" s="9">
        <f t="shared" si="1623"/>
        <v>1713</v>
      </c>
      <c r="T726" s="9">
        <f t="shared" si="1623"/>
        <v>0</v>
      </c>
      <c r="U726" s="9">
        <f>U727</f>
        <v>0</v>
      </c>
      <c r="V726" s="9">
        <f t="shared" si="1623"/>
        <v>0</v>
      </c>
      <c r="W726" s="9">
        <f t="shared" si="1623"/>
        <v>0</v>
      </c>
      <c r="X726" s="9">
        <f t="shared" si="1623"/>
        <v>0</v>
      </c>
      <c r="Y726" s="9">
        <f t="shared" si="1623"/>
        <v>1713</v>
      </c>
      <c r="Z726" s="9">
        <f t="shared" si="1623"/>
        <v>0</v>
      </c>
      <c r="AA726" s="87">
        <f>AA727</f>
        <v>0</v>
      </c>
      <c r="AB726" s="87">
        <f t="shared" si="1624"/>
        <v>0</v>
      </c>
      <c r="AC726" s="87">
        <f t="shared" si="1624"/>
        <v>0</v>
      </c>
      <c r="AD726" s="87">
        <f t="shared" si="1624"/>
        <v>0</v>
      </c>
      <c r="AE726" s="87">
        <f t="shared" si="1624"/>
        <v>1713</v>
      </c>
      <c r="AF726" s="87">
        <f t="shared" si="1624"/>
        <v>0</v>
      </c>
      <c r="AG726" s="9">
        <f>AG727</f>
        <v>0</v>
      </c>
      <c r="AH726" s="9">
        <f t="shared" si="1625"/>
        <v>0</v>
      </c>
      <c r="AI726" s="9">
        <f t="shared" si="1625"/>
        <v>0</v>
      </c>
      <c r="AJ726" s="9">
        <f t="shared" si="1625"/>
        <v>0</v>
      </c>
      <c r="AK726" s="9">
        <f t="shared" si="1625"/>
        <v>1713</v>
      </c>
      <c r="AL726" s="9">
        <f t="shared" si="1625"/>
        <v>0</v>
      </c>
    </row>
    <row r="727" spans="1:38" ht="21.75" hidden="1" customHeight="1">
      <c r="A727" s="26" t="s">
        <v>14</v>
      </c>
      <c r="B727" s="27">
        <v>914</v>
      </c>
      <c r="C727" s="27" t="s">
        <v>29</v>
      </c>
      <c r="D727" s="27" t="s">
        <v>178</v>
      </c>
      <c r="E727" s="27" t="s">
        <v>668</v>
      </c>
      <c r="F727" s="27" t="s">
        <v>35</v>
      </c>
      <c r="G727" s="9"/>
      <c r="H727" s="9"/>
      <c r="I727" s="9"/>
      <c r="J727" s="9"/>
      <c r="K727" s="9"/>
      <c r="L727" s="9"/>
      <c r="M727" s="9"/>
      <c r="N727" s="9"/>
      <c r="O727" s="9">
        <v>1713</v>
      </c>
      <c r="P727" s="9"/>
      <c r="Q727" s="9"/>
      <c r="R727" s="9"/>
      <c r="S727" s="9">
        <f t="shared" ref="S727" si="1626">M727+O727+P727+Q727+R727</f>
        <v>1713</v>
      </c>
      <c r="T727" s="9">
        <f t="shared" ref="T727" si="1627">N727+R727</f>
        <v>0</v>
      </c>
      <c r="U727" s="9"/>
      <c r="V727" s="9"/>
      <c r="W727" s="9"/>
      <c r="X727" s="9"/>
      <c r="Y727" s="9">
        <f t="shared" ref="Y727" si="1628">S727+U727+V727+W727+X727</f>
        <v>1713</v>
      </c>
      <c r="Z727" s="9">
        <f t="shared" ref="Z727" si="1629">T727+X727</f>
        <v>0</v>
      </c>
      <c r="AA727" s="87"/>
      <c r="AB727" s="87"/>
      <c r="AC727" s="87"/>
      <c r="AD727" s="87"/>
      <c r="AE727" s="87">
        <f t="shared" ref="AE727" si="1630">Y727+AA727+AB727+AC727+AD727</f>
        <v>1713</v>
      </c>
      <c r="AF727" s="87">
        <f t="shared" ref="AF727" si="1631">Z727+AD727</f>
        <v>0</v>
      </c>
      <c r="AG727" s="9"/>
      <c r="AH727" s="9"/>
      <c r="AI727" s="9"/>
      <c r="AJ727" s="9"/>
      <c r="AK727" s="9">
        <f t="shared" ref="AK727" si="1632">AE727+AG727+AH727+AI727+AJ727</f>
        <v>1713</v>
      </c>
      <c r="AL727" s="9">
        <f t="shared" ref="AL727" si="1633">AF727+AJ727</f>
        <v>0</v>
      </c>
    </row>
    <row r="728" spans="1:38" ht="17.25" hidden="1" customHeight="1">
      <c r="A728" s="26" t="s">
        <v>62</v>
      </c>
      <c r="B728" s="27">
        <v>914</v>
      </c>
      <c r="C728" s="27" t="s">
        <v>29</v>
      </c>
      <c r="D728" s="27" t="s">
        <v>76</v>
      </c>
      <c r="E728" s="27" t="s">
        <v>63</v>
      </c>
      <c r="F728" s="27"/>
      <c r="G728" s="8">
        <f t="shared" ref="G728:V731" si="1634">G729</f>
        <v>1314</v>
      </c>
      <c r="H728" s="8">
        <f t="shared" si="1634"/>
        <v>0</v>
      </c>
      <c r="I728" s="8">
        <f t="shared" si="1634"/>
        <v>0</v>
      </c>
      <c r="J728" s="8">
        <f t="shared" si="1634"/>
        <v>0</v>
      </c>
      <c r="K728" s="8">
        <f t="shared" si="1634"/>
        <v>0</v>
      </c>
      <c r="L728" s="8">
        <f t="shared" si="1634"/>
        <v>0</v>
      </c>
      <c r="M728" s="8">
        <f t="shared" si="1634"/>
        <v>1314</v>
      </c>
      <c r="N728" s="8">
        <f t="shared" si="1634"/>
        <v>0</v>
      </c>
      <c r="O728" s="8">
        <f t="shared" si="1634"/>
        <v>0</v>
      </c>
      <c r="P728" s="8">
        <f t="shared" si="1634"/>
        <v>0</v>
      </c>
      <c r="Q728" s="8">
        <f t="shared" si="1634"/>
        <v>0</v>
      </c>
      <c r="R728" s="8">
        <f t="shared" si="1634"/>
        <v>0</v>
      </c>
      <c r="S728" s="8">
        <f t="shared" si="1634"/>
        <v>1314</v>
      </c>
      <c r="T728" s="8">
        <f t="shared" si="1634"/>
        <v>0</v>
      </c>
      <c r="U728" s="8">
        <f t="shared" si="1634"/>
        <v>0</v>
      </c>
      <c r="V728" s="8">
        <f t="shared" si="1634"/>
        <v>0</v>
      </c>
      <c r="W728" s="8">
        <f t="shared" ref="U728:AJ731" si="1635">W729</f>
        <v>0</v>
      </c>
      <c r="X728" s="8">
        <f t="shared" si="1635"/>
        <v>0</v>
      </c>
      <c r="Y728" s="8">
        <f t="shared" si="1635"/>
        <v>1314</v>
      </c>
      <c r="Z728" s="8">
        <f t="shared" si="1635"/>
        <v>0</v>
      </c>
      <c r="AA728" s="86">
        <f t="shared" si="1635"/>
        <v>0</v>
      </c>
      <c r="AB728" s="86">
        <f t="shared" si="1635"/>
        <v>0</v>
      </c>
      <c r="AC728" s="86">
        <f t="shared" si="1635"/>
        <v>0</v>
      </c>
      <c r="AD728" s="86">
        <f t="shared" si="1635"/>
        <v>0</v>
      </c>
      <c r="AE728" s="86">
        <f t="shared" si="1635"/>
        <v>1314</v>
      </c>
      <c r="AF728" s="86">
        <f t="shared" si="1635"/>
        <v>0</v>
      </c>
      <c r="AG728" s="8">
        <f t="shared" si="1635"/>
        <v>0</v>
      </c>
      <c r="AH728" s="8">
        <f t="shared" si="1635"/>
        <v>0</v>
      </c>
      <c r="AI728" s="8">
        <f t="shared" si="1635"/>
        <v>0</v>
      </c>
      <c r="AJ728" s="8">
        <f t="shared" si="1635"/>
        <v>0</v>
      </c>
      <c r="AK728" s="8">
        <f t="shared" ref="AG728:AL731" si="1636">AK729</f>
        <v>1314</v>
      </c>
      <c r="AL728" s="8">
        <f t="shared" si="1636"/>
        <v>0</v>
      </c>
    </row>
    <row r="729" spans="1:38" ht="18.75" hidden="1" customHeight="1">
      <c r="A729" s="26" t="s">
        <v>15</v>
      </c>
      <c r="B729" s="27">
        <v>914</v>
      </c>
      <c r="C729" s="27" t="s">
        <v>29</v>
      </c>
      <c r="D729" s="27" t="s">
        <v>76</v>
      </c>
      <c r="E729" s="27" t="s">
        <v>64</v>
      </c>
      <c r="F729" s="27"/>
      <c r="G729" s="11">
        <f t="shared" si="1634"/>
        <v>1314</v>
      </c>
      <c r="H729" s="11">
        <f t="shared" si="1634"/>
        <v>0</v>
      </c>
      <c r="I729" s="11">
        <f t="shared" si="1634"/>
        <v>0</v>
      </c>
      <c r="J729" s="11">
        <f t="shared" si="1634"/>
        <v>0</v>
      </c>
      <c r="K729" s="11">
        <f t="shared" si="1634"/>
        <v>0</v>
      </c>
      <c r="L729" s="11">
        <f t="shared" si="1634"/>
        <v>0</v>
      </c>
      <c r="M729" s="11">
        <f t="shared" si="1634"/>
        <v>1314</v>
      </c>
      <c r="N729" s="11">
        <f t="shared" si="1634"/>
        <v>0</v>
      </c>
      <c r="O729" s="11">
        <f t="shared" si="1634"/>
        <v>0</v>
      </c>
      <c r="P729" s="11">
        <f t="shared" si="1634"/>
        <v>0</v>
      </c>
      <c r="Q729" s="11">
        <f t="shared" si="1634"/>
        <v>0</v>
      </c>
      <c r="R729" s="11">
        <f t="shared" si="1634"/>
        <v>0</v>
      </c>
      <c r="S729" s="11">
        <f t="shared" si="1634"/>
        <v>1314</v>
      </c>
      <c r="T729" s="11">
        <f t="shared" si="1634"/>
        <v>0</v>
      </c>
      <c r="U729" s="11">
        <f t="shared" si="1635"/>
        <v>0</v>
      </c>
      <c r="V729" s="11">
        <f t="shared" si="1635"/>
        <v>0</v>
      </c>
      <c r="W729" s="11">
        <f t="shared" si="1635"/>
        <v>0</v>
      </c>
      <c r="X729" s="11">
        <f t="shared" si="1635"/>
        <v>0</v>
      </c>
      <c r="Y729" s="11">
        <f t="shared" si="1635"/>
        <v>1314</v>
      </c>
      <c r="Z729" s="11">
        <f t="shared" si="1635"/>
        <v>0</v>
      </c>
      <c r="AA729" s="89">
        <f t="shared" si="1635"/>
        <v>0</v>
      </c>
      <c r="AB729" s="89">
        <f t="shared" si="1635"/>
        <v>0</v>
      </c>
      <c r="AC729" s="89">
        <f t="shared" si="1635"/>
        <v>0</v>
      </c>
      <c r="AD729" s="89">
        <f t="shared" si="1635"/>
        <v>0</v>
      </c>
      <c r="AE729" s="89">
        <f t="shared" si="1635"/>
        <v>1314</v>
      </c>
      <c r="AF729" s="89">
        <f t="shared" si="1635"/>
        <v>0</v>
      </c>
      <c r="AG729" s="11">
        <f t="shared" si="1636"/>
        <v>0</v>
      </c>
      <c r="AH729" s="11">
        <f t="shared" si="1636"/>
        <v>0</v>
      </c>
      <c r="AI729" s="11">
        <f t="shared" si="1636"/>
        <v>0</v>
      </c>
      <c r="AJ729" s="11">
        <f t="shared" si="1636"/>
        <v>0</v>
      </c>
      <c r="AK729" s="11">
        <f t="shared" si="1636"/>
        <v>1314</v>
      </c>
      <c r="AL729" s="11">
        <f t="shared" si="1636"/>
        <v>0</v>
      </c>
    </row>
    <row r="730" spans="1:38" ht="18.75" hidden="1" customHeight="1">
      <c r="A730" s="26" t="s">
        <v>427</v>
      </c>
      <c r="B730" s="27" t="s">
        <v>447</v>
      </c>
      <c r="C730" s="27" t="s">
        <v>29</v>
      </c>
      <c r="D730" s="27" t="s">
        <v>76</v>
      </c>
      <c r="E730" s="27" t="s">
        <v>426</v>
      </c>
      <c r="F730" s="27"/>
      <c r="G730" s="8">
        <f t="shared" si="1634"/>
        <v>1314</v>
      </c>
      <c r="H730" s="8">
        <f t="shared" si="1634"/>
        <v>0</v>
      </c>
      <c r="I730" s="8">
        <f t="shared" si="1634"/>
        <v>0</v>
      </c>
      <c r="J730" s="8">
        <f t="shared" si="1634"/>
        <v>0</v>
      </c>
      <c r="K730" s="8">
        <f t="shared" si="1634"/>
        <v>0</v>
      </c>
      <c r="L730" s="8">
        <f t="shared" si="1634"/>
        <v>0</v>
      </c>
      <c r="M730" s="8">
        <f t="shared" si="1634"/>
        <v>1314</v>
      </c>
      <c r="N730" s="8">
        <f t="shared" si="1634"/>
        <v>0</v>
      </c>
      <c r="O730" s="8">
        <f t="shared" si="1634"/>
        <v>0</v>
      </c>
      <c r="P730" s="8">
        <f t="shared" si="1634"/>
        <v>0</v>
      </c>
      <c r="Q730" s="8">
        <f t="shared" si="1634"/>
        <v>0</v>
      </c>
      <c r="R730" s="8">
        <f t="shared" si="1634"/>
        <v>0</v>
      </c>
      <c r="S730" s="8">
        <f t="shared" si="1634"/>
        <v>1314</v>
      </c>
      <c r="T730" s="8">
        <f t="shared" si="1634"/>
        <v>0</v>
      </c>
      <c r="U730" s="8">
        <f t="shared" si="1635"/>
        <v>0</v>
      </c>
      <c r="V730" s="8">
        <f t="shared" si="1635"/>
        <v>0</v>
      </c>
      <c r="W730" s="8">
        <f t="shared" si="1635"/>
        <v>0</v>
      </c>
      <c r="X730" s="8">
        <f t="shared" si="1635"/>
        <v>0</v>
      </c>
      <c r="Y730" s="8">
        <f t="shared" si="1635"/>
        <v>1314</v>
      </c>
      <c r="Z730" s="8">
        <f t="shared" si="1635"/>
        <v>0</v>
      </c>
      <c r="AA730" s="86">
        <f t="shared" si="1635"/>
        <v>0</v>
      </c>
      <c r="AB730" s="86">
        <f t="shared" si="1635"/>
        <v>0</v>
      </c>
      <c r="AC730" s="86">
        <f t="shared" si="1635"/>
        <v>0</v>
      </c>
      <c r="AD730" s="86">
        <f t="shared" si="1635"/>
        <v>0</v>
      </c>
      <c r="AE730" s="86">
        <f t="shared" si="1635"/>
        <v>1314</v>
      </c>
      <c r="AF730" s="86">
        <f t="shared" si="1635"/>
        <v>0</v>
      </c>
      <c r="AG730" s="8">
        <f t="shared" si="1636"/>
        <v>0</v>
      </c>
      <c r="AH730" s="8">
        <f t="shared" si="1636"/>
        <v>0</v>
      </c>
      <c r="AI730" s="8">
        <f t="shared" si="1636"/>
        <v>0</v>
      </c>
      <c r="AJ730" s="8">
        <f t="shared" si="1636"/>
        <v>0</v>
      </c>
      <c r="AK730" s="8">
        <f t="shared" si="1636"/>
        <v>1314</v>
      </c>
      <c r="AL730" s="8">
        <f t="shared" si="1636"/>
        <v>0</v>
      </c>
    </row>
    <row r="731" spans="1:38" ht="33.6" hidden="1">
      <c r="A731" s="26" t="s">
        <v>244</v>
      </c>
      <c r="B731" s="27" t="s">
        <v>447</v>
      </c>
      <c r="C731" s="27" t="s">
        <v>29</v>
      </c>
      <c r="D731" s="27" t="s">
        <v>76</v>
      </c>
      <c r="E731" s="27" t="s">
        <v>426</v>
      </c>
      <c r="F731" s="27" t="s">
        <v>31</v>
      </c>
      <c r="G731" s="8">
        <f t="shared" si="1634"/>
        <v>1314</v>
      </c>
      <c r="H731" s="8">
        <f t="shared" si="1634"/>
        <v>0</v>
      </c>
      <c r="I731" s="8">
        <f t="shared" si="1634"/>
        <v>0</v>
      </c>
      <c r="J731" s="8">
        <f t="shared" si="1634"/>
        <v>0</v>
      </c>
      <c r="K731" s="8">
        <f t="shared" si="1634"/>
        <v>0</v>
      </c>
      <c r="L731" s="8">
        <f t="shared" si="1634"/>
        <v>0</v>
      </c>
      <c r="M731" s="8">
        <f t="shared" si="1634"/>
        <v>1314</v>
      </c>
      <c r="N731" s="8">
        <f t="shared" si="1634"/>
        <v>0</v>
      </c>
      <c r="O731" s="8">
        <f t="shared" si="1634"/>
        <v>0</v>
      </c>
      <c r="P731" s="8">
        <f t="shared" si="1634"/>
        <v>0</v>
      </c>
      <c r="Q731" s="8">
        <f t="shared" si="1634"/>
        <v>0</v>
      </c>
      <c r="R731" s="8">
        <f t="shared" si="1634"/>
        <v>0</v>
      </c>
      <c r="S731" s="8">
        <f t="shared" si="1634"/>
        <v>1314</v>
      </c>
      <c r="T731" s="8">
        <f t="shared" si="1634"/>
        <v>0</v>
      </c>
      <c r="U731" s="8">
        <f t="shared" si="1635"/>
        <v>0</v>
      </c>
      <c r="V731" s="8">
        <f t="shared" si="1635"/>
        <v>0</v>
      </c>
      <c r="W731" s="8">
        <f t="shared" si="1635"/>
        <v>0</v>
      </c>
      <c r="X731" s="8">
        <f t="shared" si="1635"/>
        <v>0</v>
      </c>
      <c r="Y731" s="8">
        <f t="shared" si="1635"/>
        <v>1314</v>
      </c>
      <c r="Z731" s="8">
        <f t="shared" si="1635"/>
        <v>0</v>
      </c>
      <c r="AA731" s="86">
        <f t="shared" si="1635"/>
        <v>0</v>
      </c>
      <c r="AB731" s="86">
        <f t="shared" si="1635"/>
        <v>0</v>
      </c>
      <c r="AC731" s="86">
        <f t="shared" si="1635"/>
        <v>0</v>
      </c>
      <c r="AD731" s="86">
        <f t="shared" si="1635"/>
        <v>0</v>
      </c>
      <c r="AE731" s="86">
        <f t="shared" si="1635"/>
        <v>1314</v>
      </c>
      <c r="AF731" s="86">
        <f t="shared" si="1635"/>
        <v>0</v>
      </c>
      <c r="AG731" s="8">
        <f t="shared" si="1636"/>
        <v>0</v>
      </c>
      <c r="AH731" s="8">
        <f t="shared" si="1636"/>
        <v>0</v>
      </c>
      <c r="AI731" s="8">
        <f t="shared" si="1636"/>
        <v>0</v>
      </c>
      <c r="AJ731" s="8">
        <f t="shared" si="1636"/>
        <v>0</v>
      </c>
      <c r="AK731" s="8">
        <f t="shared" si="1636"/>
        <v>1314</v>
      </c>
      <c r="AL731" s="8">
        <f t="shared" si="1636"/>
        <v>0</v>
      </c>
    </row>
    <row r="732" spans="1:38" ht="33.6" hidden="1">
      <c r="A732" s="26" t="s">
        <v>177</v>
      </c>
      <c r="B732" s="27" t="s">
        <v>447</v>
      </c>
      <c r="C732" s="27" t="s">
        <v>29</v>
      </c>
      <c r="D732" s="27" t="s">
        <v>76</v>
      </c>
      <c r="E732" s="27" t="s">
        <v>426</v>
      </c>
      <c r="F732" s="27" t="s">
        <v>38</v>
      </c>
      <c r="G732" s="9">
        <v>1314</v>
      </c>
      <c r="H732" s="9"/>
      <c r="I732" s="9"/>
      <c r="J732" s="9"/>
      <c r="K732" s="9"/>
      <c r="L732" s="9"/>
      <c r="M732" s="9">
        <f t="shared" ref="M732" si="1637">G732+I732+J732+K732+L732</f>
        <v>1314</v>
      </c>
      <c r="N732" s="9">
        <f t="shared" ref="N732" si="1638">H732+L732</f>
        <v>0</v>
      </c>
      <c r="O732" s="9"/>
      <c r="P732" s="9"/>
      <c r="Q732" s="9"/>
      <c r="R732" s="9"/>
      <c r="S732" s="9">
        <f t="shared" ref="S732" si="1639">M732+O732+P732+Q732+R732</f>
        <v>1314</v>
      </c>
      <c r="T732" s="9">
        <f t="shared" ref="T732" si="1640">N732+R732</f>
        <v>0</v>
      </c>
      <c r="U732" s="9"/>
      <c r="V732" s="9"/>
      <c r="W732" s="9"/>
      <c r="X732" s="9"/>
      <c r="Y732" s="9">
        <f t="shared" ref="Y732" si="1641">S732+U732+V732+W732+X732</f>
        <v>1314</v>
      </c>
      <c r="Z732" s="9">
        <f t="shared" ref="Z732" si="1642">T732+X732</f>
        <v>0</v>
      </c>
      <c r="AA732" s="87"/>
      <c r="AB732" s="87"/>
      <c r="AC732" s="87"/>
      <c r="AD732" s="87"/>
      <c r="AE732" s="87">
        <f t="shared" ref="AE732" si="1643">Y732+AA732+AB732+AC732+AD732</f>
        <v>1314</v>
      </c>
      <c r="AF732" s="87">
        <f t="shared" ref="AF732" si="1644">Z732+AD732</f>
        <v>0</v>
      </c>
      <c r="AG732" s="9"/>
      <c r="AH732" s="9"/>
      <c r="AI732" s="9"/>
      <c r="AJ732" s="9"/>
      <c r="AK732" s="9">
        <f t="shared" ref="AK732" si="1645">AE732+AG732+AH732+AI732+AJ732</f>
        <v>1314</v>
      </c>
      <c r="AL732" s="9">
        <f t="shared" ref="AL732" si="1646">AF732+AJ732</f>
        <v>0</v>
      </c>
    </row>
    <row r="733" spans="1:38" hidden="1">
      <c r="A733" s="26"/>
      <c r="B733" s="27"/>
      <c r="C733" s="27"/>
      <c r="D733" s="27"/>
      <c r="E733" s="27"/>
      <c r="F733" s="27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87"/>
      <c r="AB733" s="87"/>
      <c r="AC733" s="87"/>
      <c r="AD733" s="87"/>
      <c r="AE733" s="87"/>
      <c r="AF733" s="87"/>
      <c r="AG733" s="9"/>
      <c r="AH733" s="9"/>
      <c r="AI733" s="9"/>
      <c r="AJ733" s="9"/>
      <c r="AK733" s="9"/>
      <c r="AL733" s="9"/>
    </row>
    <row r="734" spans="1:38" ht="17.399999999999999" hidden="1">
      <c r="A734" s="24" t="s">
        <v>166</v>
      </c>
      <c r="B734" s="25">
        <v>914</v>
      </c>
      <c r="C734" s="25" t="s">
        <v>147</v>
      </c>
      <c r="D734" s="25" t="s">
        <v>22</v>
      </c>
      <c r="E734" s="25"/>
      <c r="F734" s="25"/>
      <c r="G734" s="7">
        <f t="shared" ref="G734:V738" si="1647">G735</f>
        <v>9943</v>
      </c>
      <c r="H734" s="7">
        <f t="shared" si="1647"/>
        <v>0</v>
      </c>
      <c r="I734" s="7">
        <f t="shared" si="1647"/>
        <v>0</v>
      </c>
      <c r="J734" s="7">
        <f t="shared" si="1647"/>
        <v>0</v>
      </c>
      <c r="K734" s="7">
        <f t="shared" si="1647"/>
        <v>0</v>
      </c>
      <c r="L734" s="7">
        <f t="shared" si="1647"/>
        <v>0</v>
      </c>
      <c r="M734" s="7">
        <f t="shared" si="1647"/>
        <v>9943</v>
      </c>
      <c r="N734" s="7">
        <f t="shared" si="1647"/>
        <v>0</v>
      </c>
      <c r="O734" s="7">
        <f t="shared" si="1647"/>
        <v>0</v>
      </c>
      <c r="P734" s="7">
        <f t="shared" si="1647"/>
        <v>0</v>
      </c>
      <c r="Q734" s="7">
        <f t="shared" si="1647"/>
        <v>0</v>
      </c>
      <c r="R734" s="7">
        <f t="shared" si="1647"/>
        <v>0</v>
      </c>
      <c r="S734" s="7">
        <f t="shared" si="1647"/>
        <v>9943</v>
      </c>
      <c r="T734" s="7">
        <f t="shared" si="1647"/>
        <v>0</v>
      </c>
      <c r="U734" s="7">
        <f t="shared" si="1647"/>
        <v>0</v>
      </c>
      <c r="V734" s="7">
        <f t="shared" si="1647"/>
        <v>0</v>
      </c>
      <c r="W734" s="7">
        <f t="shared" ref="U734:AJ738" si="1648">W735</f>
        <v>0</v>
      </c>
      <c r="X734" s="7">
        <f t="shared" si="1648"/>
        <v>0</v>
      </c>
      <c r="Y734" s="7">
        <f t="shared" si="1648"/>
        <v>9943</v>
      </c>
      <c r="Z734" s="7">
        <f t="shared" si="1648"/>
        <v>0</v>
      </c>
      <c r="AA734" s="85">
        <f t="shared" si="1648"/>
        <v>0</v>
      </c>
      <c r="AB734" s="85">
        <f t="shared" si="1648"/>
        <v>0</v>
      </c>
      <c r="AC734" s="85">
        <f t="shared" si="1648"/>
        <v>0</v>
      </c>
      <c r="AD734" s="85">
        <f t="shared" si="1648"/>
        <v>0</v>
      </c>
      <c r="AE734" s="85">
        <f t="shared" si="1648"/>
        <v>9943</v>
      </c>
      <c r="AF734" s="85">
        <f t="shared" si="1648"/>
        <v>0</v>
      </c>
      <c r="AG734" s="7">
        <f t="shared" si="1648"/>
        <v>0</v>
      </c>
      <c r="AH734" s="7">
        <f t="shared" si="1648"/>
        <v>0</v>
      </c>
      <c r="AI734" s="7">
        <f t="shared" si="1648"/>
        <v>0</v>
      </c>
      <c r="AJ734" s="7">
        <f t="shared" si="1648"/>
        <v>0</v>
      </c>
      <c r="AK734" s="7">
        <f t="shared" ref="AG734:AL738" si="1649">AK735</f>
        <v>9943</v>
      </c>
      <c r="AL734" s="7">
        <f t="shared" si="1649"/>
        <v>0</v>
      </c>
    </row>
    <row r="735" spans="1:38" ht="18.75" hidden="1" customHeight="1">
      <c r="A735" s="26" t="s">
        <v>62</v>
      </c>
      <c r="B735" s="27">
        <v>914</v>
      </c>
      <c r="C735" s="27" t="s">
        <v>147</v>
      </c>
      <c r="D735" s="27" t="s">
        <v>22</v>
      </c>
      <c r="E735" s="27" t="s">
        <v>63</v>
      </c>
      <c r="F735" s="27"/>
      <c r="G735" s="11">
        <f t="shared" si="1647"/>
        <v>9943</v>
      </c>
      <c r="H735" s="11">
        <f t="shared" si="1647"/>
        <v>0</v>
      </c>
      <c r="I735" s="11">
        <f t="shared" si="1647"/>
        <v>0</v>
      </c>
      <c r="J735" s="11">
        <f t="shared" si="1647"/>
        <v>0</v>
      </c>
      <c r="K735" s="11">
        <f t="shared" si="1647"/>
        <v>0</v>
      </c>
      <c r="L735" s="11">
        <f t="shared" si="1647"/>
        <v>0</v>
      </c>
      <c r="M735" s="11">
        <f t="shared" si="1647"/>
        <v>9943</v>
      </c>
      <c r="N735" s="11">
        <f t="shared" si="1647"/>
        <v>0</v>
      </c>
      <c r="O735" s="11">
        <f t="shared" si="1647"/>
        <v>0</v>
      </c>
      <c r="P735" s="11">
        <f t="shared" si="1647"/>
        <v>0</v>
      </c>
      <c r="Q735" s="11">
        <f t="shared" si="1647"/>
        <v>0</v>
      </c>
      <c r="R735" s="11">
        <f t="shared" si="1647"/>
        <v>0</v>
      </c>
      <c r="S735" s="11">
        <f t="shared" si="1647"/>
        <v>9943</v>
      </c>
      <c r="T735" s="11">
        <f t="shared" si="1647"/>
        <v>0</v>
      </c>
      <c r="U735" s="11">
        <f t="shared" si="1648"/>
        <v>0</v>
      </c>
      <c r="V735" s="11">
        <f t="shared" si="1648"/>
        <v>0</v>
      </c>
      <c r="W735" s="11">
        <f t="shared" si="1648"/>
        <v>0</v>
      </c>
      <c r="X735" s="11">
        <f t="shared" si="1648"/>
        <v>0</v>
      </c>
      <c r="Y735" s="11">
        <f t="shared" si="1648"/>
        <v>9943</v>
      </c>
      <c r="Z735" s="11">
        <f t="shared" si="1648"/>
        <v>0</v>
      </c>
      <c r="AA735" s="89">
        <f t="shared" si="1648"/>
        <v>0</v>
      </c>
      <c r="AB735" s="89">
        <f t="shared" si="1648"/>
        <v>0</v>
      </c>
      <c r="AC735" s="89">
        <f t="shared" si="1648"/>
        <v>0</v>
      </c>
      <c r="AD735" s="89">
        <f t="shared" si="1648"/>
        <v>0</v>
      </c>
      <c r="AE735" s="89">
        <f t="shared" si="1648"/>
        <v>9943</v>
      </c>
      <c r="AF735" s="89">
        <f t="shared" si="1648"/>
        <v>0</v>
      </c>
      <c r="AG735" s="11">
        <f t="shared" si="1649"/>
        <v>0</v>
      </c>
      <c r="AH735" s="11">
        <f t="shared" si="1649"/>
        <v>0</v>
      </c>
      <c r="AI735" s="11">
        <f t="shared" si="1649"/>
        <v>0</v>
      </c>
      <c r="AJ735" s="11">
        <f t="shared" si="1649"/>
        <v>0</v>
      </c>
      <c r="AK735" s="11">
        <f t="shared" si="1649"/>
        <v>9943</v>
      </c>
      <c r="AL735" s="11">
        <f t="shared" si="1649"/>
        <v>0</v>
      </c>
    </row>
    <row r="736" spans="1:38" ht="18.75" hidden="1" customHeight="1">
      <c r="A736" s="26" t="s">
        <v>15</v>
      </c>
      <c r="B736" s="27">
        <f>B735</f>
        <v>914</v>
      </c>
      <c r="C736" s="27" t="s">
        <v>147</v>
      </c>
      <c r="D736" s="27" t="s">
        <v>22</v>
      </c>
      <c r="E736" s="27" t="s">
        <v>64</v>
      </c>
      <c r="F736" s="27"/>
      <c r="G736" s="11">
        <f t="shared" si="1647"/>
        <v>9943</v>
      </c>
      <c r="H736" s="11">
        <f t="shared" si="1647"/>
        <v>0</v>
      </c>
      <c r="I736" s="11">
        <f t="shared" si="1647"/>
        <v>0</v>
      </c>
      <c r="J736" s="11">
        <f t="shared" si="1647"/>
        <v>0</v>
      </c>
      <c r="K736" s="11">
        <f t="shared" si="1647"/>
        <v>0</v>
      </c>
      <c r="L736" s="11">
        <f t="shared" si="1647"/>
        <v>0</v>
      </c>
      <c r="M736" s="11">
        <f t="shared" si="1647"/>
        <v>9943</v>
      </c>
      <c r="N736" s="11">
        <f t="shared" si="1647"/>
        <v>0</v>
      </c>
      <c r="O736" s="11">
        <f t="shared" si="1647"/>
        <v>0</v>
      </c>
      <c r="P736" s="11">
        <f t="shared" si="1647"/>
        <v>0</v>
      </c>
      <c r="Q736" s="11">
        <f t="shared" si="1647"/>
        <v>0</v>
      </c>
      <c r="R736" s="11">
        <f t="shared" si="1647"/>
        <v>0</v>
      </c>
      <c r="S736" s="11">
        <f t="shared" si="1647"/>
        <v>9943</v>
      </c>
      <c r="T736" s="11">
        <f t="shared" si="1647"/>
        <v>0</v>
      </c>
      <c r="U736" s="11">
        <f t="shared" si="1648"/>
        <v>0</v>
      </c>
      <c r="V736" s="11">
        <f t="shared" si="1648"/>
        <v>0</v>
      </c>
      <c r="W736" s="11">
        <f t="shared" si="1648"/>
        <v>0</v>
      </c>
      <c r="X736" s="11">
        <f t="shared" si="1648"/>
        <v>0</v>
      </c>
      <c r="Y736" s="11">
        <f t="shared" si="1648"/>
        <v>9943</v>
      </c>
      <c r="Z736" s="11">
        <f t="shared" si="1648"/>
        <v>0</v>
      </c>
      <c r="AA736" s="89">
        <f t="shared" si="1648"/>
        <v>0</v>
      </c>
      <c r="AB736" s="89">
        <f t="shared" si="1648"/>
        <v>0</v>
      </c>
      <c r="AC736" s="89">
        <f t="shared" si="1648"/>
        <v>0</v>
      </c>
      <c r="AD736" s="89">
        <f t="shared" si="1648"/>
        <v>0</v>
      </c>
      <c r="AE736" s="89">
        <f t="shared" si="1648"/>
        <v>9943</v>
      </c>
      <c r="AF736" s="89">
        <f t="shared" si="1648"/>
        <v>0</v>
      </c>
      <c r="AG736" s="11">
        <f t="shared" si="1649"/>
        <v>0</v>
      </c>
      <c r="AH736" s="11">
        <f t="shared" si="1649"/>
        <v>0</v>
      </c>
      <c r="AI736" s="11">
        <f t="shared" si="1649"/>
        <v>0</v>
      </c>
      <c r="AJ736" s="11">
        <f t="shared" si="1649"/>
        <v>0</v>
      </c>
      <c r="AK736" s="11">
        <f t="shared" si="1649"/>
        <v>9943</v>
      </c>
      <c r="AL736" s="11">
        <f t="shared" si="1649"/>
        <v>0</v>
      </c>
    </row>
    <row r="737" spans="1:38" ht="18" hidden="1" customHeight="1">
      <c r="A737" s="26" t="s">
        <v>167</v>
      </c>
      <c r="B737" s="27">
        <f>B736</f>
        <v>914</v>
      </c>
      <c r="C737" s="27" t="s">
        <v>147</v>
      </c>
      <c r="D737" s="27" t="s">
        <v>22</v>
      </c>
      <c r="E737" s="27" t="s">
        <v>184</v>
      </c>
      <c r="F737" s="27"/>
      <c r="G737" s="11">
        <f t="shared" si="1647"/>
        <v>9943</v>
      </c>
      <c r="H737" s="11">
        <f t="shared" si="1647"/>
        <v>0</v>
      </c>
      <c r="I737" s="11">
        <f t="shared" si="1647"/>
        <v>0</v>
      </c>
      <c r="J737" s="11">
        <f t="shared" si="1647"/>
        <v>0</v>
      </c>
      <c r="K737" s="11">
        <f t="shared" si="1647"/>
        <v>0</v>
      </c>
      <c r="L737" s="11">
        <f t="shared" si="1647"/>
        <v>0</v>
      </c>
      <c r="M737" s="11">
        <f t="shared" si="1647"/>
        <v>9943</v>
      </c>
      <c r="N737" s="11">
        <f t="shared" si="1647"/>
        <v>0</v>
      </c>
      <c r="O737" s="11">
        <f t="shared" si="1647"/>
        <v>0</v>
      </c>
      <c r="P737" s="11">
        <f t="shared" si="1647"/>
        <v>0</v>
      </c>
      <c r="Q737" s="11">
        <f t="shared" si="1647"/>
        <v>0</v>
      </c>
      <c r="R737" s="11">
        <f t="shared" si="1647"/>
        <v>0</v>
      </c>
      <c r="S737" s="11">
        <f t="shared" si="1647"/>
        <v>9943</v>
      </c>
      <c r="T737" s="11">
        <f t="shared" si="1647"/>
        <v>0</v>
      </c>
      <c r="U737" s="11">
        <f t="shared" si="1648"/>
        <v>0</v>
      </c>
      <c r="V737" s="11">
        <f t="shared" si="1648"/>
        <v>0</v>
      </c>
      <c r="W737" s="11">
        <f t="shared" si="1648"/>
        <v>0</v>
      </c>
      <c r="X737" s="11">
        <f t="shared" si="1648"/>
        <v>0</v>
      </c>
      <c r="Y737" s="11">
        <f t="shared" si="1648"/>
        <v>9943</v>
      </c>
      <c r="Z737" s="11">
        <f t="shared" si="1648"/>
        <v>0</v>
      </c>
      <c r="AA737" s="89">
        <f t="shared" si="1648"/>
        <v>0</v>
      </c>
      <c r="AB737" s="89">
        <f t="shared" si="1648"/>
        <v>0</v>
      </c>
      <c r="AC737" s="89">
        <f t="shared" si="1648"/>
        <v>0</v>
      </c>
      <c r="AD737" s="89">
        <f t="shared" si="1648"/>
        <v>0</v>
      </c>
      <c r="AE737" s="89">
        <f t="shared" si="1648"/>
        <v>9943</v>
      </c>
      <c r="AF737" s="89">
        <f t="shared" si="1648"/>
        <v>0</v>
      </c>
      <c r="AG737" s="11">
        <f t="shared" si="1649"/>
        <v>0</v>
      </c>
      <c r="AH737" s="11">
        <f t="shared" si="1649"/>
        <v>0</v>
      </c>
      <c r="AI737" s="11">
        <f t="shared" si="1649"/>
        <v>0</v>
      </c>
      <c r="AJ737" s="11">
        <f t="shared" si="1649"/>
        <v>0</v>
      </c>
      <c r="AK737" s="11">
        <f t="shared" si="1649"/>
        <v>9943</v>
      </c>
      <c r="AL737" s="11">
        <f t="shared" si="1649"/>
        <v>0</v>
      </c>
    </row>
    <row r="738" spans="1:38" ht="33.6" hidden="1">
      <c r="A738" s="26" t="s">
        <v>244</v>
      </c>
      <c r="B738" s="27">
        <f>B737</f>
        <v>914</v>
      </c>
      <c r="C738" s="27" t="s">
        <v>147</v>
      </c>
      <c r="D738" s="27" t="s">
        <v>22</v>
      </c>
      <c r="E738" s="27" t="s">
        <v>184</v>
      </c>
      <c r="F738" s="27" t="s">
        <v>31</v>
      </c>
      <c r="G738" s="11">
        <f t="shared" si="1647"/>
        <v>9943</v>
      </c>
      <c r="H738" s="11">
        <f t="shared" si="1647"/>
        <v>0</v>
      </c>
      <c r="I738" s="11">
        <f t="shared" si="1647"/>
        <v>0</v>
      </c>
      <c r="J738" s="11">
        <f t="shared" si="1647"/>
        <v>0</v>
      </c>
      <c r="K738" s="11">
        <f t="shared" si="1647"/>
        <v>0</v>
      </c>
      <c r="L738" s="11">
        <f t="shared" si="1647"/>
        <v>0</v>
      </c>
      <c r="M738" s="11">
        <f t="shared" si="1647"/>
        <v>9943</v>
      </c>
      <c r="N738" s="11">
        <f t="shared" si="1647"/>
        <v>0</v>
      </c>
      <c r="O738" s="11">
        <f t="shared" si="1647"/>
        <v>0</v>
      </c>
      <c r="P738" s="11">
        <f t="shared" si="1647"/>
        <v>0</v>
      </c>
      <c r="Q738" s="11">
        <f t="shared" si="1647"/>
        <v>0</v>
      </c>
      <c r="R738" s="11">
        <f t="shared" si="1647"/>
        <v>0</v>
      </c>
      <c r="S738" s="11">
        <f t="shared" si="1647"/>
        <v>9943</v>
      </c>
      <c r="T738" s="11">
        <f t="shared" si="1647"/>
        <v>0</v>
      </c>
      <c r="U738" s="11">
        <f t="shared" si="1648"/>
        <v>0</v>
      </c>
      <c r="V738" s="11">
        <f t="shared" si="1648"/>
        <v>0</v>
      </c>
      <c r="W738" s="11">
        <f t="shared" si="1648"/>
        <v>0</v>
      </c>
      <c r="X738" s="11">
        <f t="shared" si="1648"/>
        <v>0</v>
      </c>
      <c r="Y738" s="11">
        <f t="shared" si="1648"/>
        <v>9943</v>
      </c>
      <c r="Z738" s="11">
        <f t="shared" si="1648"/>
        <v>0</v>
      </c>
      <c r="AA738" s="89">
        <f t="shared" si="1648"/>
        <v>0</v>
      </c>
      <c r="AB738" s="89">
        <f t="shared" si="1648"/>
        <v>0</v>
      </c>
      <c r="AC738" s="89">
        <f t="shared" si="1648"/>
        <v>0</v>
      </c>
      <c r="AD738" s="89">
        <f t="shared" si="1648"/>
        <v>0</v>
      </c>
      <c r="AE738" s="89">
        <f t="shared" si="1648"/>
        <v>9943</v>
      </c>
      <c r="AF738" s="89">
        <f t="shared" si="1648"/>
        <v>0</v>
      </c>
      <c r="AG738" s="11">
        <f t="shared" si="1649"/>
        <v>0</v>
      </c>
      <c r="AH738" s="11">
        <f t="shared" si="1649"/>
        <v>0</v>
      </c>
      <c r="AI738" s="11">
        <f t="shared" si="1649"/>
        <v>0</v>
      </c>
      <c r="AJ738" s="11">
        <f t="shared" si="1649"/>
        <v>0</v>
      </c>
      <c r="AK738" s="11">
        <f t="shared" si="1649"/>
        <v>9943</v>
      </c>
      <c r="AL738" s="11">
        <f t="shared" si="1649"/>
        <v>0</v>
      </c>
    </row>
    <row r="739" spans="1:38" ht="33.6" hidden="1">
      <c r="A739" s="26" t="s">
        <v>177</v>
      </c>
      <c r="B739" s="27">
        <f>B738</f>
        <v>914</v>
      </c>
      <c r="C739" s="27" t="s">
        <v>147</v>
      </c>
      <c r="D739" s="27" t="s">
        <v>22</v>
      </c>
      <c r="E739" s="27" t="s">
        <v>184</v>
      </c>
      <c r="F739" s="27" t="s">
        <v>38</v>
      </c>
      <c r="G739" s="9">
        <v>9943</v>
      </c>
      <c r="H739" s="9"/>
      <c r="I739" s="9"/>
      <c r="J739" s="9"/>
      <c r="K739" s="9"/>
      <c r="L739" s="9"/>
      <c r="M739" s="9">
        <f t="shared" ref="M739" si="1650">G739+I739+J739+K739+L739</f>
        <v>9943</v>
      </c>
      <c r="N739" s="9">
        <f t="shared" ref="N739" si="1651">H739+L739</f>
        <v>0</v>
      </c>
      <c r="O739" s="9"/>
      <c r="P739" s="9"/>
      <c r="Q739" s="9"/>
      <c r="R739" s="9"/>
      <c r="S739" s="9">
        <f t="shared" ref="S739" si="1652">M739+O739+P739+Q739+R739</f>
        <v>9943</v>
      </c>
      <c r="T739" s="9">
        <f t="shared" ref="T739" si="1653">N739+R739</f>
        <v>0</v>
      </c>
      <c r="U739" s="9"/>
      <c r="V739" s="9"/>
      <c r="W739" s="9"/>
      <c r="X739" s="9"/>
      <c r="Y739" s="9">
        <f t="shared" ref="Y739" si="1654">S739+U739+V739+W739+X739</f>
        <v>9943</v>
      </c>
      <c r="Z739" s="9">
        <f t="shared" ref="Z739" si="1655">T739+X739</f>
        <v>0</v>
      </c>
      <c r="AA739" s="87"/>
      <c r="AB739" s="87"/>
      <c r="AC739" s="87"/>
      <c r="AD739" s="87"/>
      <c r="AE739" s="87">
        <f t="shared" ref="AE739" si="1656">Y739+AA739+AB739+AC739+AD739</f>
        <v>9943</v>
      </c>
      <c r="AF739" s="87">
        <f t="shared" ref="AF739" si="1657">Z739+AD739</f>
        <v>0</v>
      </c>
      <c r="AG739" s="9"/>
      <c r="AH739" s="9"/>
      <c r="AI739" s="9"/>
      <c r="AJ739" s="9"/>
      <c r="AK739" s="9">
        <f t="shared" ref="AK739" si="1658">AE739+AG739+AH739+AI739+AJ739</f>
        <v>9943</v>
      </c>
      <c r="AL739" s="9">
        <f t="shared" ref="AL739" si="1659">AF739+AJ739</f>
        <v>0</v>
      </c>
    </row>
    <row r="740" spans="1:38" hidden="1">
      <c r="A740" s="26"/>
      <c r="B740" s="27"/>
      <c r="C740" s="27"/>
      <c r="D740" s="27"/>
      <c r="E740" s="27"/>
      <c r="F740" s="27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87"/>
      <c r="AB740" s="87"/>
      <c r="AC740" s="87"/>
      <c r="AD740" s="87"/>
      <c r="AE740" s="87"/>
      <c r="AF740" s="87"/>
      <c r="AG740" s="9"/>
      <c r="AH740" s="9"/>
      <c r="AI740" s="9"/>
      <c r="AJ740" s="9"/>
      <c r="AK740" s="9"/>
      <c r="AL740" s="9"/>
    </row>
    <row r="741" spans="1:38" ht="17.399999999999999" hidden="1">
      <c r="A741" s="34" t="s">
        <v>168</v>
      </c>
      <c r="B741" s="25">
        <v>914</v>
      </c>
      <c r="C741" s="25" t="s">
        <v>147</v>
      </c>
      <c r="D741" s="25" t="s">
        <v>80</v>
      </c>
      <c r="E741" s="25"/>
      <c r="F741" s="25"/>
      <c r="G741" s="7">
        <f>G753+G742</f>
        <v>11683</v>
      </c>
      <c r="H741" s="7">
        <f>H753+H742</f>
        <v>0</v>
      </c>
      <c r="I741" s="7">
        <f t="shared" ref="I741:N741" si="1660">I753+I742</f>
        <v>0</v>
      </c>
      <c r="J741" s="7">
        <f t="shared" si="1660"/>
        <v>0</v>
      </c>
      <c r="K741" s="7">
        <f t="shared" si="1660"/>
        <v>0</v>
      </c>
      <c r="L741" s="7">
        <f t="shared" si="1660"/>
        <v>0</v>
      </c>
      <c r="M741" s="7">
        <f t="shared" si="1660"/>
        <v>11683</v>
      </c>
      <c r="N741" s="7">
        <f t="shared" si="1660"/>
        <v>0</v>
      </c>
      <c r="O741" s="7">
        <f t="shared" ref="O741:T741" si="1661">O753+O742</f>
        <v>0</v>
      </c>
      <c r="P741" s="7">
        <f t="shared" si="1661"/>
        <v>1053</v>
      </c>
      <c r="Q741" s="7">
        <f t="shared" si="1661"/>
        <v>0</v>
      </c>
      <c r="R741" s="7">
        <f t="shared" si="1661"/>
        <v>20000</v>
      </c>
      <c r="S741" s="7">
        <f t="shared" si="1661"/>
        <v>32736</v>
      </c>
      <c r="T741" s="7">
        <f t="shared" si="1661"/>
        <v>20000</v>
      </c>
      <c r="U741" s="7">
        <f t="shared" ref="U741:Z741" si="1662">U753+U742</f>
        <v>0</v>
      </c>
      <c r="V741" s="7">
        <f t="shared" si="1662"/>
        <v>0</v>
      </c>
      <c r="W741" s="7">
        <f t="shared" si="1662"/>
        <v>0</v>
      </c>
      <c r="X741" s="7">
        <f t="shared" si="1662"/>
        <v>0</v>
      </c>
      <c r="Y741" s="7">
        <f t="shared" si="1662"/>
        <v>32736</v>
      </c>
      <c r="Z741" s="7">
        <f t="shared" si="1662"/>
        <v>20000</v>
      </c>
      <c r="AA741" s="85">
        <f t="shared" ref="AA741:AF741" si="1663">AA753+AA742</f>
        <v>0</v>
      </c>
      <c r="AB741" s="85">
        <f t="shared" si="1663"/>
        <v>0</v>
      </c>
      <c r="AC741" s="85">
        <f t="shared" si="1663"/>
        <v>0</v>
      </c>
      <c r="AD741" s="85">
        <f t="shared" si="1663"/>
        <v>0</v>
      </c>
      <c r="AE741" s="85">
        <f t="shared" si="1663"/>
        <v>32736</v>
      </c>
      <c r="AF741" s="85">
        <f t="shared" si="1663"/>
        <v>20000</v>
      </c>
      <c r="AG741" s="7">
        <f t="shared" ref="AG741:AL741" si="1664">AG753+AG742</f>
        <v>0</v>
      </c>
      <c r="AH741" s="7">
        <f t="shared" si="1664"/>
        <v>0</v>
      </c>
      <c r="AI741" s="7">
        <f t="shared" si="1664"/>
        <v>0</v>
      </c>
      <c r="AJ741" s="7">
        <f t="shared" si="1664"/>
        <v>0</v>
      </c>
      <c r="AK741" s="7">
        <f t="shared" si="1664"/>
        <v>32736</v>
      </c>
      <c r="AL741" s="7">
        <f t="shared" si="1664"/>
        <v>20000</v>
      </c>
    </row>
    <row r="742" spans="1:38" ht="33.6" hidden="1">
      <c r="A742" s="26" t="s">
        <v>327</v>
      </c>
      <c r="B742" s="27">
        <v>914</v>
      </c>
      <c r="C742" s="27" t="s">
        <v>147</v>
      </c>
      <c r="D742" s="27" t="s">
        <v>80</v>
      </c>
      <c r="E742" s="27" t="s">
        <v>397</v>
      </c>
      <c r="F742" s="25"/>
      <c r="G742" s="9">
        <f t="shared" ref="G742:N742" si="1665">G747</f>
        <v>8704</v>
      </c>
      <c r="H742" s="9">
        <f t="shared" si="1665"/>
        <v>0</v>
      </c>
      <c r="I742" s="9">
        <f t="shared" si="1665"/>
        <v>0</v>
      </c>
      <c r="J742" s="9">
        <f t="shared" si="1665"/>
        <v>0</v>
      </c>
      <c r="K742" s="9">
        <f t="shared" si="1665"/>
        <v>0</v>
      </c>
      <c r="L742" s="9">
        <f t="shared" si="1665"/>
        <v>0</v>
      </c>
      <c r="M742" s="9">
        <f t="shared" si="1665"/>
        <v>8704</v>
      </c>
      <c r="N742" s="9">
        <f t="shared" si="1665"/>
        <v>0</v>
      </c>
      <c r="O742" s="9">
        <f>O743+O747+O750</f>
        <v>0</v>
      </c>
      <c r="P742" s="9">
        <f t="shared" ref="P742:T742" si="1666">P743+P747+P750</f>
        <v>1053</v>
      </c>
      <c r="Q742" s="9">
        <f t="shared" si="1666"/>
        <v>0</v>
      </c>
      <c r="R742" s="9">
        <f t="shared" si="1666"/>
        <v>20000</v>
      </c>
      <c r="S742" s="9">
        <f t="shared" si="1666"/>
        <v>29757</v>
      </c>
      <c r="T742" s="9">
        <f t="shared" si="1666"/>
        <v>20000</v>
      </c>
      <c r="U742" s="9">
        <f>U743+U747+U750</f>
        <v>0</v>
      </c>
      <c r="V742" s="9">
        <f t="shared" ref="V742:Z742" si="1667">V743+V747+V750</f>
        <v>0</v>
      </c>
      <c r="W742" s="9">
        <f t="shared" si="1667"/>
        <v>0</v>
      </c>
      <c r="X742" s="9">
        <f t="shared" si="1667"/>
        <v>0</v>
      </c>
      <c r="Y742" s="9">
        <f t="shared" si="1667"/>
        <v>29757</v>
      </c>
      <c r="Z742" s="9">
        <f t="shared" si="1667"/>
        <v>20000</v>
      </c>
      <c r="AA742" s="87">
        <f>AA743+AA747+AA750</f>
        <v>0</v>
      </c>
      <c r="AB742" s="87">
        <f t="shared" ref="AB742:AF742" si="1668">AB743+AB747+AB750</f>
        <v>0</v>
      </c>
      <c r="AC742" s="87">
        <f t="shared" si="1668"/>
        <v>0</v>
      </c>
      <c r="AD742" s="87">
        <f t="shared" si="1668"/>
        <v>0</v>
      </c>
      <c r="AE742" s="87">
        <f t="shared" si="1668"/>
        <v>29757</v>
      </c>
      <c r="AF742" s="87">
        <f t="shared" si="1668"/>
        <v>20000</v>
      </c>
      <c r="AG742" s="9">
        <f>AG743+AG747+AG750</f>
        <v>0</v>
      </c>
      <c r="AH742" s="9">
        <f t="shared" ref="AH742:AL742" si="1669">AH743+AH747+AH750</f>
        <v>0</v>
      </c>
      <c r="AI742" s="9">
        <f t="shared" si="1669"/>
        <v>0</v>
      </c>
      <c r="AJ742" s="9">
        <f t="shared" si="1669"/>
        <v>0</v>
      </c>
      <c r="AK742" s="9">
        <f t="shared" si="1669"/>
        <v>29757</v>
      </c>
      <c r="AL742" s="9">
        <f t="shared" si="1669"/>
        <v>20000</v>
      </c>
    </row>
    <row r="743" spans="1:38" ht="23.25" hidden="1" customHeight="1">
      <c r="A743" s="26" t="s">
        <v>15</v>
      </c>
      <c r="B743" s="27">
        <v>914</v>
      </c>
      <c r="C743" s="27" t="s">
        <v>147</v>
      </c>
      <c r="D743" s="27" t="s">
        <v>80</v>
      </c>
      <c r="E743" s="27" t="s">
        <v>670</v>
      </c>
      <c r="F743" s="25"/>
      <c r="G743" s="9"/>
      <c r="H743" s="9"/>
      <c r="I743" s="9"/>
      <c r="J743" s="9"/>
      <c r="K743" s="9"/>
      <c r="L743" s="9"/>
      <c r="M743" s="9"/>
      <c r="N743" s="9"/>
      <c r="O743" s="9">
        <f>O744</f>
        <v>0</v>
      </c>
      <c r="P743" s="9">
        <f t="shared" ref="P743:AL743" si="1670">P744</f>
        <v>0</v>
      </c>
      <c r="Q743" s="9">
        <f t="shared" si="1670"/>
        <v>0</v>
      </c>
      <c r="R743" s="9">
        <f t="shared" si="1670"/>
        <v>0</v>
      </c>
      <c r="S743" s="9">
        <f t="shared" si="1670"/>
        <v>0</v>
      </c>
      <c r="T743" s="9">
        <f t="shared" si="1670"/>
        <v>0</v>
      </c>
      <c r="U743" s="9">
        <f>U744</f>
        <v>0</v>
      </c>
      <c r="V743" s="9">
        <f t="shared" si="1670"/>
        <v>0</v>
      </c>
      <c r="W743" s="9">
        <f t="shared" si="1670"/>
        <v>0</v>
      </c>
      <c r="X743" s="9">
        <f t="shared" si="1670"/>
        <v>0</v>
      </c>
      <c r="Y743" s="9">
        <f t="shared" si="1670"/>
        <v>0</v>
      </c>
      <c r="Z743" s="9">
        <f t="shared" si="1670"/>
        <v>0</v>
      </c>
      <c r="AA743" s="87">
        <f>AA744</f>
        <v>0</v>
      </c>
      <c r="AB743" s="87">
        <f t="shared" si="1670"/>
        <v>0</v>
      </c>
      <c r="AC743" s="87">
        <f t="shared" si="1670"/>
        <v>0</v>
      </c>
      <c r="AD743" s="87">
        <f t="shared" si="1670"/>
        <v>0</v>
      </c>
      <c r="AE743" s="87">
        <f t="shared" si="1670"/>
        <v>0</v>
      </c>
      <c r="AF743" s="87">
        <f t="shared" si="1670"/>
        <v>0</v>
      </c>
      <c r="AG743" s="9">
        <f>AG744</f>
        <v>0</v>
      </c>
      <c r="AH743" s="9">
        <f t="shared" si="1670"/>
        <v>0</v>
      </c>
      <c r="AI743" s="9">
        <f t="shared" si="1670"/>
        <v>0</v>
      </c>
      <c r="AJ743" s="9">
        <f t="shared" si="1670"/>
        <v>0</v>
      </c>
      <c r="AK743" s="9">
        <f t="shared" si="1670"/>
        <v>0</v>
      </c>
      <c r="AL743" s="9">
        <f t="shared" si="1670"/>
        <v>0</v>
      </c>
    </row>
    <row r="744" spans="1:38" ht="25.5" hidden="1" customHeight="1">
      <c r="A744" s="26" t="s">
        <v>169</v>
      </c>
      <c r="B744" s="27">
        <v>914</v>
      </c>
      <c r="C744" s="27" t="s">
        <v>147</v>
      </c>
      <c r="D744" s="27" t="s">
        <v>80</v>
      </c>
      <c r="E744" s="27" t="s">
        <v>670</v>
      </c>
      <c r="F744" s="25"/>
      <c r="G744" s="9"/>
      <c r="H744" s="9"/>
      <c r="I744" s="9"/>
      <c r="J744" s="9"/>
      <c r="K744" s="9"/>
      <c r="L744" s="9"/>
      <c r="M744" s="9"/>
      <c r="N744" s="9"/>
      <c r="O744" s="9">
        <f>O745</f>
        <v>0</v>
      </c>
      <c r="P744" s="9">
        <f t="shared" ref="P744:AL744" si="1671">P745</f>
        <v>0</v>
      </c>
      <c r="Q744" s="9">
        <f t="shared" si="1671"/>
        <v>0</v>
      </c>
      <c r="R744" s="9">
        <f t="shared" si="1671"/>
        <v>0</v>
      </c>
      <c r="S744" s="9">
        <f t="shared" si="1671"/>
        <v>0</v>
      </c>
      <c r="T744" s="9">
        <f t="shared" si="1671"/>
        <v>0</v>
      </c>
      <c r="U744" s="9">
        <f>U745</f>
        <v>0</v>
      </c>
      <c r="V744" s="9">
        <f t="shared" si="1671"/>
        <v>0</v>
      </c>
      <c r="W744" s="9">
        <f t="shared" si="1671"/>
        <v>0</v>
      </c>
      <c r="X744" s="9">
        <f t="shared" si="1671"/>
        <v>0</v>
      </c>
      <c r="Y744" s="9">
        <f t="shared" si="1671"/>
        <v>0</v>
      </c>
      <c r="Z744" s="9">
        <f t="shared" si="1671"/>
        <v>0</v>
      </c>
      <c r="AA744" s="87">
        <f>AA745</f>
        <v>0</v>
      </c>
      <c r="AB744" s="87">
        <f t="shared" si="1671"/>
        <v>0</v>
      </c>
      <c r="AC744" s="87">
        <f t="shared" si="1671"/>
        <v>0</v>
      </c>
      <c r="AD744" s="87">
        <f t="shared" si="1671"/>
        <v>0</v>
      </c>
      <c r="AE744" s="87">
        <f t="shared" si="1671"/>
        <v>0</v>
      </c>
      <c r="AF744" s="87">
        <f t="shared" si="1671"/>
        <v>0</v>
      </c>
      <c r="AG744" s="9">
        <f>AG745</f>
        <v>0</v>
      </c>
      <c r="AH744" s="9">
        <f t="shared" si="1671"/>
        <v>0</v>
      </c>
      <c r="AI744" s="9">
        <f t="shared" si="1671"/>
        <v>0</v>
      </c>
      <c r="AJ744" s="9">
        <f t="shared" si="1671"/>
        <v>0</v>
      </c>
      <c r="AK744" s="9">
        <f t="shared" si="1671"/>
        <v>0</v>
      </c>
      <c r="AL744" s="9">
        <f t="shared" si="1671"/>
        <v>0</v>
      </c>
    </row>
    <row r="745" spans="1:38" ht="33.6" hidden="1">
      <c r="A745" s="26" t="s">
        <v>181</v>
      </c>
      <c r="B745" s="27">
        <v>914</v>
      </c>
      <c r="C745" s="27" t="s">
        <v>147</v>
      </c>
      <c r="D745" s="27" t="s">
        <v>80</v>
      </c>
      <c r="E745" s="27" t="s">
        <v>670</v>
      </c>
      <c r="F745" s="27" t="s">
        <v>182</v>
      </c>
      <c r="G745" s="9"/>
      <c r="H745" s="9"/>
      <c r="I745" s="9"/>
      <c r="J745" s="9"/>
      <c r="K745" s="9"/>
      <c r="L745" s="9"/>
      <c r="M745" s="9"/>
      <c r="N745" s="9"/>
      <c r="O745" s="9">
        <f>O746</f>
        <v>0</v>
      </c>
      <c r="P745" s="9">
        <f t="shared" ref="P745:AL745" si="1672">P746</f>
        <v>0</v>
      </c>
      <c r="Q745" s="9">
        <f t="shared" si="1672"/>
        <v>0</v>
      </c>
      <c r="R745" s="9">
        <f t="shared" si="1672"/>
        <v>0</v>
      </c>
      <c r="S745" s="9">
        <f t="shared" si="1672"/>
        <v>0</v>
      </c>
      <c r="T745" s="9">
        <f t="shared" si="1672"/>
        <v>0</v>
      </c>
      <c r="U745" s="9">
        <f>U746</f>
        <v>0</v>
      </c>
      <c r="V745" s="9">
        <f t="shared" si="1672"/>
        <v>0</v>
      </c>
      <c r="W745" s="9">
        <f t="shared" si="1672"/>
        <v>0</v>
      </c>
      <c r="X745" s="9">
        <f t="shared" si="1672"/>
        <v>0</v>
      </c>
      <c r="Y745" s="9">
        <f t="shared" si="1672"/>
        <v>0</v>
      </c>
      <c r="Z745" s="9">
        <f t="shared" si="1672"/>
        <v>0</v>
      </c>
      <c r="AA745" s="87">
        <f>AA746</f>
        <v>0</v>
      </c>
      <c r="AB745" s="87">
        <f t="shared" si="1672"/>
        <v>0</v>
      </c>
      <c r="AC745" s="87">
        <f t="shared" si="1672"/>
        <v>0</v>
      </c>
      <c r="AD745" s="87">
        <f t="shared" si="1672"/>
        <v>0</v>
      </c>
      <c r="AE745" s="87">
        <f t="shared" si="1672"/>
        <v>0</v>
      </c>
      <c r="AF745" s="87">
        <f t="shared" si="1672"/>
        <v>0</v>
      </c>
      <c r="AG745" s="9">
        <f>AG746</f>
        <v>0</v>
      </c>
      <c r="AH745" s="9">
        <f t="shared" si="1672"/>
        <v>0</v>
      </c>
      <c r="AI745" s="9">
        <f t="shared" si="1672"/>
        <v>0</v>
      </c>
      <c r="AJ745" s="9">
        <f t="shared" si="1672"/>
        <v>0</v>
      </c>
      <c r="AK745" s="9">
        <f t="shared" si="1672"/>
        <v>0</v>
      </c>
      <c r="AL745" s="9">
        <f t="shared" si="1672"/>
        <v>0</v>
      </c>
    </row>
    <row r="746" spans="1:38" ht="22.5" hidden="1" customHeight="1">
      <c r="A746" s="26" t="s">
        <v>169</v>
      </c>
      <c r="B746" s="27">
        <v>914</v>
      </c>
      <c r="C746" s="27" t="s">
        <v>147</v>
      </c>
      <c r="D746" s="27" t="s">
        <v>80</v>
      </c>
      <c r="E746" s="27" t="s">
        <v>670</v>
      </c>
      <c r="F746" s="27" t="s">
        <v>183</v>
      </c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>
        <f t="shared" ref="S746" si="1673">M746+O746+P746+Q746+R746</f>
        <v>0</v>
      </c>
      <c r="T746" s="9">
        <f t="shared" ref="T746" si="1674">N746+R746</f>
        <v>0</v>
      </c>
      <c r="U746" s="9"/>
      <c r="V746" s="9"/>
      <c r="W746" s="9"/>
      <c r="X746" s="9"/>
      <c r="Y746" s="9">
        <f t="shared" ref="Y746" si="1675">S746+U746+V746+W746+X746</f>
        <v>0</v>
      </c>
      <c r="Z746" s="9">
        <f t="shared" ref="Z746" si="1676">T746+X746</f>
        <v>0</v>
      </c>
      <c r="AA746" s="87"/>
      <c r="AB746" s="87"/>
      <c r="AC746" s="87"/>
      <c r="AD746" s="87"/>
      <c r="AE746" s="87">
        <f t="shared" ref="AE746" si="1677">Y746+AA746+AB746+AC746+AD746</f>
        <v>0</v>
      </c>
      <c r="AF746" s="87">
        <f t="shared" ref="AF746" si="1678">Z746+AD746</f>
        <v>0</v>
      </c>
      <c r="AG746" s="9"/>
      <c r="AH746" s="9"/>
      <c r="AI746" s="9"/>
      <c r="AJ746" s="9"/>
      <c r="AK746" s="9">
        <f t="shared" ref="AK746" si="1679">AE746+AG746+AH746+AI746+AJ746</f>
        <v>0</v>
      </c>
      <c r="AL746" s="9">
        <f t="shared" ref="AL746" si="1680">AF746+AJ746</f>
        <v>0</v>
      </c>
    </row>
    <row r="747" spans="1:38" ht="50.4" hidden="1">
      <c r="A747" s="26" t="s">
        <v>509</v>
      </c>
      <c r="B747" s="27">
        <v>914</v>
      </c>
      <c r="C747" s="27" t="s">
        <v>147</v>
      </c>
      <c r="D747" s="27" t="s">
        <v>80</v>
      </c>
      <c r="E747" s="27" t="s">
        <v>510</v>
      </c>
      <c r="F747" s="27"/>
      <c r="G747" s="9">
        <f t="shared" ref="G747:V748" si="1681">G748</f>
        <v>8704</v>
      </c>
      <c r="H747" s="9">
        <f t="shared" si="1681"/>
        <v>0</v>
      </c>
      <c r="I747" s="9">
        <f t="shared" si="1681"/>
        <v>0</v>
      </c>
      <c r="J747" s="9">
        <f t="shared" si="1681"/>
        <v>0</v>
      </c>
      <c r="K747" s="9">
        <f t="shared" si="1681"/>
        <v>0</v>
      </c>
      <c r="L747" s="9">
        <f t="shared" si="1681"/>
        <v>0</v>
      </c>
      <c r="M747" s="9">
        <f t="shared" si="1681"/>
        <v>8704</v>
      </c>
      <c r="N747" s="9">
        <f t="shared" si="1681"/>
        <v>0</v>
      </c>
      <c r="O747" s="9">
        <f t="shared" si="1681"/>
        <v>-8704</v>
      </c>
      <c r="P747" s="9">
        <f t="shared" si="1681"/>
        <v>0</v>
      </c>
      <c r="Q747" s="9">
        <f t="shared" si="1681"/>
        <v>0</v>
      </c>
      <c r="R747" s="9">
        <f t="shared" si="1681"/>
        <v>0</v>
      </c>
      <c r="S747" s="9">
        <f t="shared" si="1681"/>
        <v>0</v>
      </c>
      <c r="T747" s="9">
        <f t="shared" si="1681"/>
        <v>0</v>
      </c>
      <c r="U747" s="9">
        <f t="shared" si="1681"/>
        <v>0</v>
      </c>
      <c r="V747" s="9">
        <f t="shared" si="1681"/>
        <v>0</v>
      </c>
      <c r="W747" s="9">
        <f t="shared" ref="U747:AJ748" si="1682">W748</f>
        <v>0</v>
      </c>
      <c r="X747" s="9">
        <f t="shared" si="1682"/>
        <v>0</v>
      </c>
      <c r="Y747" s="9">
        <f t="shared" si="1682"/>
        <v>0</v>
      </c>
      <c r="Z747" s="9">
        <f t="shared" si="1682"/>
        <v>0</v>
      </c>
      <c r="AA747" s="87">
        <f t="shared" si="1682"/>
        <v>0</v>
      </c>
      <c r="AB747" s="87">
        <f t="shared" si="1682"/>
        <v>0</v>
      </c>
      <c r="AC747" s="87">
        <f t="shared" si="1682"/>
        <v>0</v>
      </c>
      <c r="AD747" s="87">
        <f t="shared" si="1682"/>
        <v>0</v>
      </c>
      <c r="AE747" s="87">
        <f t="shared" si="1682"/>
        <v>0</v>
      </c>
      <c r="AF747" s="87">
        <f t="shared" si="1682"/>
        <v>0</v>
      </c>
      <c r="AG747" s="9">
        <f t="shared" si="1682"/>
        <v>0</v>
      </c>
      <c r="AH747" s="9">
        <f t="shared" si="1682"/>
        <v>0</v>
      </c>
      <c r="AI747" s="9">
        <f t="shared" si="1682"/>
        <v>0</v>
      </c>
      <c r="AJ747" s="9">
        <f t="shared" si="1682"/>
        <v>0</v>
      </c>
      <c r="AK747" s="9">
        <f t="shared" ref="AG747:AL748" si="1683">AK748</f>
        <v>0</v>
      </c>
      <c r="AL747" s="9">
        <f t="shared" si="1683"/>
        <v>0</v>
      </c>
    </row>
    <row r="748" spans="1:38" ht="33.6" hidden="1">
      <c r="A748" s="26" t="s">
        <v>181</v>
      </c>
      <c r="B748" s="27">
        <v>914</v>
      </c>
      <c r="C748" s="27" t="s">
        <v>147</v>
      </c>
      <c r="D748" s="27" t="s">
        <v>80</v>
      </c>
      <c r="E748" s="27" t="s">
        <v>510</v>
      </c>
      <c r="F748" s="27" t="s">
        <v>182</v>
      </c>
      <c r="G748" s="9">
        <f t="shared" si="1681"/>
        <v>8704</v>
      </c>
      <c r="H748" s="9">
        <f t="shared" si="1681"/>
        <v>0</v>
      </c>
      <c r="I748" s="9">
        <f t="shared" si="1681"/>
        <v>0</v>
      </c>
      <c r="J748" s="9">
        <f t="shared" si="1681"/>
        <v>0</v>
      </c>
      <c r="K748" s="9">
        <f t="shared" si="1681"/>
        <v>0</v>
      </c>
      <c r="L748" s="9">
        <f t="shared" si="1681"/>
        <v>0</v>
      </c>
      <c r="M748" s="9">
        <f t="shared" si="1681"/>
        <v>8704</v>
      </c>
      <c r="N748" s="9">
        <f t="shared" si="1681"/>
        <v>0</v>
      </c>
      <c r="O748" s="9">
        <f t="shared" si="1681"/>
        <v>-8704</v>
      </c>
      <c r="P748" s="9">
        <f t="shared" si="1681"/>
        <v>0</v>
      </c>
      <c r="Q748" s="9">
        <f t="shared" si="1681"/>
        <v>0</v>
      </c>
      <c r="R748" s="9">
        <f t="shared" si="1681"/>
        <v>0</v>
      </c>
      <c r="S748" s="9">
        <f t="shared" si="1681"/>
        <v>0</v>
      </c>
      <c r="T748" s="9">
        <f t="shared" si="1681"/>
        <v>0</v>
      </c>
      <c r="U748" s="9">
        <f t="shared" si="1682"/>
        <v>0</v>
      </c>
      <c r="V748" s="9">
        <f t="shared" si="1682"/>
        <v>0</v>
      </c>
      <c r="W748" s="9">
        <f t="shared" si="1682"/>
        <v>0</v>
      </c>
      <c r="X748" s="9">
        <f t="shared" si="1682"/>
        <v>0</v>
      </c>
      <c r="Y748" s="9">
        <f t="shared" si="1682"/>
        <v>0</v>
      </c>
      <c r="Z748" s="9">
        <f t="shared" si="1682"/>
        <v>0</v>
      </c>
      <c r="AA748" s="87">
        <f t="shared" si="1682"/>
        <v>0</v>
      </c>
      <c r="AB748" s="87">
        <f t="shared" si="1682"/>
        <v>0</v>
      </c>
      <c r="AC748" s="87">
        <f t="shared" si="1682"/>
        <v>0</v>
      </c>
      <c r="AD748" s="87">
        <f t="shared" si="1682"/>
        <v>0</v>
      </c>
      <c r="AE748" s="87">
        <f t="shared" si="1682"/>
        <v>0</v>
      </c>
      <c r="AF748" s="87">
        <f t="shared" si="1682"/>
        <v>0</v>
      </c>
      <c r="AG748" s="9">
        <f t="shared" si="1683"/>
        <v>0</v>
      </c>
      <c r="AH748" s="9">
        <f t="shared" si="1683"/>
        <v>0</v>
      </c>
      <c r="AI748" s="9">
        <f t="shared" si="1683"/>
        <v>0</v>
      </c>
      <c r="AJ748" s="9">
        <f t="shared" si="1683"/>
        <v>0</v>
      </c>
      <c r="AK748" s="9">
        <f t="shared" si="1683"/>
        <v>0</v>
      </c>
      <c r="AL748" s="9">
        <f t="shared" si="1683"/>
        <v>0</v>
      </c>
    </row>
    <row r="749" spans="1:38" ht="18.75" hidden="1" customHeight="1">
      <c r="A749" s="26" t="s">
        <v>169</v>
      </c>
      <c r="B749" s="27">
        <v>914</v>
      </c>
      <c r="C749" s="27" t="s">
        <v>147</v>
      </c>
      <c r="D749" s="27" t="s">
        <v>80</v>
      </c>
      <c r="E749" s="27" t="s">
        <v>510</v>
      </c>
      <c r="F749" s="27" t="s">
        <v>183</v>
      </c>
      <c r="G749" s="9">
        <v>8704</v>
      </c>
      <c r="H749" s="9"/>
      <c r="I749" s="9"/>
      <c r="J749" s="9"/>
      <c r="K749" s="9"/>
      <c r="L749" s="9"/>
      <c r="M749" s="9">
        <f t="shared" ref="M749" si="1684">G749+I749+J749+K749+L749</f>
        <v>8704</v>
      </c>
      <c r="N749" s="9">
        <f t="shared" ref="N749" si="1685">H749+L749</f>
        <v>0</v>
      </c>
      <c r="O749" s="9">
        <v>-8704</v>
      </c>
      <c r="P749" s="9"/>
      <c r="Q749" s="9"/>
      <c r="R749" s="9"/>
      <c r="S749" s="9">
        <f t="shared" ref="S749" si="1686">M749+O749+P749+Q749+R749</f>
        <v>0</v>
      </c>
      <c r="T749" s="9">
        <f t="shared" ref="T749" si="1687">N749+R749</f>
        <v>0</v>
      </c>
      <c r="U749" s="9"/>
      <c r="V749" s="9"/>
      <c r="W749" s="9"/>
      <c r="X749" s="9"/>
      <c r="Y749" s="9">
        <f t="shared" ref="Y749" si="1688">S749+U749+V749+W749+X749</f>
        <v>0</v>
      </c>
      <c r="Z749" s="9">
        <f t="shared" ref="Z749" si="1689">T749+X749</f>
        <v>0</v>
      </c>
      <c r="AA749" s="87"/>
      <c r="AB749" s="87"/>
      <c r="AC749" s="87"/>
      <c r="AD749" s="87"/>
      <c r="AE749" s="87">
        <f t="shared" ref="AE749" si="1690">Y749+AA749+AB749+AC749+AD749</f>
        <v>0</v>
      </c>
      <c r="AF749" s="87">
        <f t="shared" ref="AF749" si="1691">Z749+AD749</f>
        <v>0</v>
      </c>
      <c r="AG749" s="9"/>
      <c r="AH749" s="9"/>
      <c r="AI749" s="9"/>
      <c r="AJ749" s="9"/>
      <c r="AK749" s="9">
        <f t="shared" ref="AK749" si="1692">AE749+AG749+AH749+AI749+AJ749</f>
        <v>0</v>
      </c>
      <c r="AL749" s="9">
        <f t="shared" ref="AL749" si="1693">AF749+AJ749</f>
        <v>0</v>
      </c>
    </row>
    <row r="750" spans="1:38" ht="67.2" hidden="1">
      <c r="A750" s="26" t="s">
        <v>513</v>
      </c>
      <c r="B750" s="27">
        <v>914</v>
      </c>
      <c r="C750" s="27" t="s">
        <v>147</v>
      </c>
      <c r="D750" s="27" t="s">
        <v>80</v>
      </c>
      <c r="E750" s="27" t="s">
        <v>651</v>
      </c>
      <c r="F750" s="27"/>
      <c r="G750" s="9"/>
      <c r="H750" s="9"/>
      <c r="I750" s="9"/>
      <c r="J750" s="9"/>
      <c r="K750" s="9"/>
      <c r="L750" s="9"/>
      <c r="M750" s="9"/>
      <c r="N750" s="9"/>
      <c r="O750" s="9">
        <f>O751</f>
        <v>8704</v>
      </c>
      <c r="P750" s="9">
        <f t="shared" ref="P750:AL750" si="1694">P751</f>
        <v>1053</v>
      </c>
      <c r="Q750" s="9">
        <f t="shared" si="1694"/>
        <v>0</v>
      </c>
      <c r="R750" s="9">
        <f t="shared" si="1694"/>
        <v>20000</v>
      </c>
      <c r="S750" s="9">
        <f t="shared" si="1694"/>
        <v>29757</v>
      </c>
      <c r="T750" s="9">
        <f t="shared" si="1694"/>
        <v>20000</v>
      </c>
      <c r="U750" s="9">
        <f>U751</f>
        <v>0</v>
      </c>
      <c r="V750" s="9">
        <f t="shared" si="1694"/>
        <v>0</v>
      </c>
      <c r="W750" s="9">
        <f t="shared" si="1694"/>
        <v>0</v>
      </c>
      <c r="X750" s="9">
        <f t="shared" si="1694"/>
        <v>0</v>
      </c>
      <c r="Y750" s="9">
        <f t="shared" si="1694"/>
        <v>29757</v>
      </c>
      <c r="Z750" s="9">
        <f t="shared" si="1694"/>
        <v>20000</v>
      </c>
      <c r="AA750" s="87">
        <f>AA751</f>
        <v>0</v>
      </c>
      <c r="AB750" s="87">
        <f t="shared" si="1694"/>
        <v>0</v>
      </c>
      <c r="AC750" s="87">
        <f t="shared" si="1694"/>
        <v>0</v>
      </c>
      <c r="AD750" s="87">
        <f t="shared" si="1694"/>
        <v>0</v>
      </c>
      <c r="AE750" s="87">
        <f t="shared" si="1694"/>
        <v>29757</v>
      </c>
      <c r="AF750" s="87">
        <f t="shared" si="1694"/>
        <v>20000</v>
      </c>
      <c r="AG750" s="9">
        <f>AG751</f>
        <v>0</v>
      </c>
      <c r="AH750" s="9">
        <f t="shared" si="1694"/>
        <v>0</v>
      </c>
      <c r="AI750" s="9">
        <f t="shared" si="1694"/>
        <v>0</v>
      </c>
      <c r="AJ750" s="9">
        <f t="shared" si="1694"/>
        <v>0</v>
      </c>
      <c r="AK750" s="9">
        <f t="shared" si="1694"/>
        <v>29757</v>
      </c>
      <c r="AL750" s="9">
        <f t="shared" si="1694"/>
        <v>20000</v>
      </c>
    </row>
    <row r="751" spans="1:38" ht="34.5" hidden="1" customHeight="1">
      <c r="A751" s="26" t="s">
        <v>181</v>
      </c>
      <c r="B751" s="27">
        <v>914</v>
      </c>
      <c r="C751" s="27" t="s">
        <v>147</v>
      </c>
      <c r="D751" s="27" t="s">
        <v>80</v>
      </c>
      <c r="E751" s="27" t="s">
        <v>651</v>
      </c>
      <c r="F751" s="27" t="s">
        <v>182</v>
      </c>
      <c r="G751" s="9"/>
      <c r="H751" s="9"/>
      <c r="I751" s="9"/>
      <c r="J751" s="9"/>
      <c r="K751" s="9"/>
      <c r="L751" s="9"/>
      <c r="M751" s="9"/>
      <c r="N751" s="9"/>
      <c r="O751" s="9">
        <f>O752</f>
        <v>8704</v>
      </c>
      <c r="P751" s="9">
        <f t="shared" ref="P751:AL751" si="1695">P752</f>
        <v>1053</v>
      </c>
      <c r="Q751" s="9">
        <f t="shared" si="1695"/>
        <v>0</v>
      </c>
      <c r="R751" s="9">
        <f t="shared" si="1695"/>
        <v>20000</v>
      </c>
      <c r="S751" s="9">
        <f t="shared" si="1695"/>
        <v>29757</v>
      </c>
      <c r="T751" s="9">
        <f t="shared" si="1695"/>
        <v>20000</v>
      </c>
      <c r="U751" s="9">
        <f>U752</f>
        <v>0</v>
      </c>
      <c r="V751" s="9">
        <f t="shared" si="1695"/>
        <v>0</v>
      </c>
      <c r="W751" s="9">
        <f t="shared" si="1695"/>
        <v>0</v>
      </c>
      <c r="X751" s="9">
        <f t="shared" si="1695"/>
        <v>0</v>
      </c>
      <c r="Y751" s="9">
        <f t="shared" si="1695"/>
        <v>29757</v>
      </c>
      <c r="Z751" s="9">
        <f t="shared" si="1695"/>
        <v>20000</v>
      </c>
      <c r="AA751" s="87">
        <f>AA752</f>
        <v>0</v>
      </c>
      <c r="AB751" s="87">
        <f t="shared" si="1695"/>
        <v>0</v>
      </c>
      <c r="AC751" s="87">
        <f t="shared" si="1695"/>
        <v>0</v>
      </c>
      <c r="AD751" s="87">
        <f t="shared" si="1695"/>
        <v>0</v>
      </c>
      <c r="AE751" s="87">
        <f t="shared" si="1695"/>
        <v>29757</v>
      </c>
      <c r="AF751" s="87">
        <f t="shared" si="1695"/>
        <v>20000</v>
      </c>
      <c r="AG751" s="9">
        <f>AG752</f>
        <v>0</v>
      </c>
      <c r="AH751" s="9">
        <f t="shared" si="1695"/>
        <v>0</v>
      </c>
      <c r="AI751" s="9">
        <f t="shared" si="1695"/>
        <v>0</v>
      </c>
      <c r="AJ751" s="9">
        <f t="shared" si="1695"/>
        <v>0</v>
      </c>
      <c r="AK751" s="9">
        <f t="shared" si="1695"/>
        <v>29757</v>
      </c>
      <c r="AL751" s="9">
        <f t="shared" si="1695"/>
        <v>20000</v>
      </c>
    </row>
    <row r="752" spans="1:38" ht="18.75" hidden="1" customHeight="1">
      <c r="A752" s="26" t="s">
        <v>169</v>
      </c>
      <c r="B752" s="27">
        <v>914</v>
      </c>
      <c r="C752" s="27" t="s">
        <v>147</v>
      </c>
      <c r="D752" s="27" t="s">
        <v>80</v>
      </c>
      <c r="E752" s="27" t="s">
        <v>651</v>
      </c>
      <c r="F752" s="27" t="s">
        <v>183</v>
      </c>
      <c r="G752" s="9"/>
      <c r="H752" s="9"/>
      <c r="I752" s="9"/>
      <c r="J752" s="9"/>
      <c r="K752" s="9"/>
      <c r="L752" s="9"/>
      <c r="M752" s="9"/>
      <c r="N752" s="9"/>
      <c r="O752" s="9">
        <v>8704</v>
      </c>
      <c r="P752" s="9">
        <v>1053</v>
      </c>
      <c r="Q752" s="9"/>
      <c r="R752" s="9">
        <v>20000</v>
      </c>
      <c r="S752" s="9">
        <f t="shared" ref="S752" si="1696">M752+O752+P752+Q752+R752</f>
        <v>29757</v>
      </c>
      <c r="T752" s="9">
        <f t="shared" ref="T752" si="1697">N752+R752</f>
        <v>20000</v>
      </c>
      <c r="U752" s="9"/>
      <c r="V752" s="9"/>
      <c r="W752" s="9"/>
      <c r="X752" s="9"/>
      <c r="Y752" s="9">
        <f t="shared" ref="Y752" si="1698">S752+U752+V752+W752+X752</f>
        <v>29757</v>
      </c>
      <c r="Z752" s="9">
        <f t="shared" ref="Z752" si="1699">T752+X752</f>
        <v>20000</v>
      </c>
      <c r="AA752" s="87"/>
      <c r="AB752" s="87"/>
      <c r="AC752" s="87"/>
      <c r="AD752" s="87"/>
      <c r="AE752" s="87">
        <f t="shared" ref="AE752" si="1700">Y752+AA752+AB752+AC752+AD752</f>
        <v>29757</v>
      </c>
      <c r="AF752" s="87">
        <f t="shared" ref="AF752" si="1701">Z752+AD752</f>
        <v>20000</v>
      </c>
      <c r="AG752" s="9"/>
      <c r="AH752" s="9"/>
      <c r="AI752" s="9"/>
      <c r="AJ752" s="9"/>
      <c r="AK752" s="9">
        <f t="shared" ref="AK752" si="1702">AE752+AG752+AH752+AI752+AJ752</f>
        <v>29757</v>
      </c>
      <c r="AL752" s="9">
        <f t="shared" ref="AL752" si="1703">AF752+AJ752</f>
        <v>20000</v>
      </c>
    </row>
    <row r="753" spans="1:38" ht="17.25" hidden="1" customHeight="1">
      <c r="A753" s="26" t="s">
        <v>62</v>
      </c>
      <c r="B753" s="27">
        <v>914</v>
      </c>
      <c r="C753" s="27" t="s">
        <v>147</v>
      </c>
      <c r="D753" s="27" t="s">
        <v>80</v>
      </c>
      <c r="E753" s="27" t="s">
        <v>63</v>
      </c>
      <c r="F753" s="27"/>
      <c r="G753" s="11">
        <f t="shared" ref="G753:V756" si="1704">G754</f>
        <v>2979</v>
      </c>
      <c r="H753" s="11">
        <f t="shared" si="1704"/>
        <v>0</v>
      </c>
      <c r="I753" s="11">
        <f t="shared" si="1704"/>
        <v>0</v>
      </c>
      <c r="J753" s="11">
        <f t="shared" si="1704"/>
        <v>0</v>
      </c>
      <c r="K753" s="11">
        <f t="shared" si="1704"/>
        <v>0</v>
      </c>
      <c r="L753" s="11">
        <f t="shared" si="1704"/>
        <v>0</v>
      </c>
      <c r="M753" s="11">
        <f t="shared" si="1704"/>
        <v>2979</v>
      </c>
      <c r="N753" s="11">
        <f t="shared" si="1704"/>
        <v>0</v>
      </c>
      <c r="O753" s="11">
        <f t="shared" si="1704"/>
        <v>0</v>
      </c>
      <c r="P753" s="11">
        <f t="shared" si="1704"/>
        <v>0</v>
      </c>
      <c r="Q753" s="11">
        <f t="shared" si="1704"/>
        <v>0</v>
      </c>
      <c r="R753" s="11">
        <f t="shared" si="1704"/>
        <v>0</v>
      </c>
      <c r="S753" s="11">
        <f t="shared" si="1704"/>
        <v>2979</v>
      </c>
      <c r="T753" s="11">
        <f t="shared" si="1704"/>
        <v>0</v>
      </c>
      <c r="U753" s="11">
        <f t="shared" si="1704"/>
        <v>0</v>
      </c>
      <c r="V753" s="11">
        <f t="shared" si="1704"/>
        <v>0</v>
      </c>
      <c r="W753" s="11">
        <f t="shared" ref="U753:AJ756" si="1705">W754</f>
        <v>0</v>
      </c>
      <c r="X753" s="11">
        <f t="shared" si="1705"/>
        <v>0</v>
      </c>
      <c r="Y753" s="11">
        <f t="shared" si="1705"/>
        <v>2979</v>
      </c>
      <c r="Z753" s="11">
        <f t="shared" si="1705"/>
        <v>0</v>
      </c>
      <c r="AA753" s="89">
        <f t="shared" si="1705"/>
        <v>0</v>
      </c>
      <c r="AB753" s="89">
        <f t="shared" si="1705"/>
        <v>0</v>
      </c>
      <c r="AC753" s="89">
        <f t="shared" si="1705"/>
        <v>0</v>
      </c>
      <c r="AD753" s="89">
        <f t="shared" si="1705"/>
        <v>0</v>
      </c>
      <c r="AE753" s="89">
        <f t="shared" si="1705"/>
        <v>2979</v>
      </c>
      <c r="AF753" s="89">
        <f t="shared" si="1705"/>
        <v>0</v>
      </c>
      <c r="AG753" s="11">
        <f t="shared" si="1705"/>
        <v>0</v>
      </c>
      <c r="AH753" s="11">
        <f t="shared" si="1705"/>
        <v>0</v>
      </c>
      <c r="AI753" s="11">
        <f t="shared" si="1705"/>
        <v>0</v>
      </c>
      <c r="AJ753" s="11">
        <f t="shared" si="1705"/>
        <v>0</v>
      </c>
      <c r="AK753" s="11">
        <f t="shared" ref="AG753:AL756" si="1706">AK754</f>
        <v>2979</v>
      </c>
      <c r="AL753" s="11">
        <f t="shared" si="1706"/>
        <v>0</v>
      </c>
    </row>
    <row r="754" spans="1:38" ht="18.75" hidden="1" customHeight="1">
      <c r="A754" s="26" t="s">
        <v>15</v>
      </c>
      <c r="B754" s="27">
        <v>914</v>
      </c>
      <c r="C754" s="27" t="s">
        <v>147</v>
      </c>
      <c r="D754" s="27" t="s">
        <v>80</v>
      </c>
      <c r="E754" s="27" t="s">
        <v>64</v>
      </c>
      <c r="F754" s="27"/>
      <c r="G754" s="11">
        <f t="shared" si="1704"/>
        <v>2979</v>
      </c>
      <c r="H754" s="11">
        <f t="shared" si="1704"/>
        <v>0</v>
      </c>
      <c r="I754" s="11">
        <f t="shared" si="1704"/>
        <v>0</v>
      </c>
      <c r="J754" s="11">
        <f t="shared" si="1704"/>
        <v>0</v>
      </c>
      <c r="K754" s="11">
        <f t="shared" si="1704"/>
        <v>0</v>
      </c>
      <c r="L754" s="11">
        <f t="shared" si="1704"/>
        <v>0</v>
      </c>
      <c r="M754" s="11">
        <f t="shared" si="1704"/>
        <v>2979</v>
      </c>
      <c r="N754" s="11">
        <f t="shared" si="1704"/>
        <v>0</v>
      </c>
      <c r="O754" s="11">
        <f t="shared" si="1704"/>
        <v>0</v>
      </c>
      <c r="P754" s="11">
        <f t="shared" si="1704"/>
        <v>0</v>
      </c>
      <c r="Q754" s="11">
        <f t="shared" si="1704"/>
        <v>0</v>
      </c>
      <c r="R754" s="11">
        <f t="shared" si="1704"/>
        <v>0</v>
      </c>
      <c r="S754" s="11">
        <f t="shared" si="1704"/>
        <v>2979</v>
      </c>
      <c r="T754" s="11">
        <f t="shared" si="1704"/>
        <v>0</v>
      </c>
      <c r="U754" s="11">
        <f t="shared" si="1705"/>
        <v>0</v>
      </c>
      <c r="V754" s="11">
        <f t="shared" si="1705"/>
        <v>0</v>
      </c>
      <c r="W754" s="11">
        <f t="shared" si="1705"/>
        <v>0</v>
      </c>
      <c r="X754" s="11">
        <f t="shared" si="1705"/>
        <v>0</v>
      </c>
      <c r="Y754" s="11">
        <f t="shared" si="1705"/>
        <v>2979</v>
      </c>
      <c r="Z754" s="11">
        <f t="shared" si="1705"/>
        <v>0</v>
      </c>
      <c r="AA754" s="89">
        <f t="shared" si="1705"/>
        <v>0</v>
      </c>
      <c r="AB754" s="89">
        <f t="shared" si="1705"/>
        <v>0</v>
      </c>
      <c r="AC754" s="89">
        <f t="shared" si="1705"/>
        <v>0</v>
      </c>
      <c r="AD754" s="89">
        <f t="shared" si="1705"/>
        <v>0</v>
      </c>
      <c r="AE754" s="89">
        <f t="shared" si="1705"/>
        <v>2979</v>
      </c>
      <c r="AF754" s="89">
        <f t="shared" si="1705"/>
        <v>0</v>
      </c>
      <c r="AG754" s="11">
        <f t="shared" si="1706"/>
        <v>0</v>
      </c>
      <c r="AH754" s="11">
        <f t="shared" si="1706"/>
        <v>0</v>
      </c>
      <c r="AI754" s="11">
        <f t="shared" si="1706"/>
        <v>0</v>
      </c>
      <c r="AJ754" s="11">
        <f t="shared" si="1706"/>
        <v>0</v>
      </c>
      <c r="AK754" s="11">
        <f t="shared" si="1706"/>
        <v>2979</v>
      </c>
      <c r="AL754" s="11">
        <f t="shared" si="1706"/>
        <v>0</v>
      </c>
    </row>
    <row r="755" spans="1:38" ht="17.25" hidden="1" customHeight="1">
      <c r="A755" s="26" t="s">
        <v>169</v>
      </c>
      <c r="B755" s="27">
        <v>914</v>
      </c>
      <c r="C755" s="27" t="s">
        <v>147</v>
      </c>
      <c r="D755" s="27" t="s">
        <v>80</v>
      </c>
      <c r="E755" s="27" t="s">
        <v>180</v>
      </c>
      <c r="F755" s="27"/>
      <c r="G755" s="11">
        <f t="shared" si="1704"/>
        <v>2979</v>
      </c>
      <c r="H755" s="11">
        <f t="shared" si="1704"/>
        <v>0</v>
      </c>
      <c r="I755" s="11">
        <f t="shared" si="1704"/>
        <v>0</v>
      </c>
      <c r="J755" s="11">
        <f t="shared" si="1704"/>
        <v>0</v>
      </c>
      <c r="K755" s="11">
        <f t="shared" si="1704"/>
        <v>0</v>
      </c>
      <c r="L755" s="11">
        <f t="shared" si="1704"/>
        <v>0</v>
      </c>
      <c r="M755" s="11">
        <f t="shared" si="1704"/>
        <v>2979</v>
      </c>
      <c r="N755" s="11">
        <f t="shared" si="1704"/>
        <v>0</v>
      </c>
      <c r="O755" s="11">
        <f t="shared" si="1704"/>
        <v>0</v>
      </c>
      <c r="P755" s="11">
        <f t="shared" si="1704"/>
        <v>0</v>
      </c>
      <c r="Q755" s="11">
        <f t="shared" si="1704"/>
        <v>0</v>
      </c>
      <c r="R755" s="11">
        <f t="shared" si="1704"/>
        <v>0</v>
      </c>
      <c r="S755" s="11">
        <f t="shared" si="1704"/>
        <v>2979</v>
      </c>
      <c r="T755" s="11">
        <f t="shared" si="1704"/>
        <v>0</v>
      </c>
      <c r="U755" s="11">
        <f t="shared" si="1705"/>
        <v>0</v>
      </c>
      <c r="V755" s="11">
        <f t="shared" si="1705"/>
        <v>0</v>
      </c>
      <c r="W755" s="11">
        <f t="shared" si="1705"/>
        <v>0</v>
      </c>
      <c r="X755" s="11">
        <f t="shared" si="1705"/>
        <v>0</v>
      </c>
      <c r="Y755" s="11">
        <f t="shared" si="1705"/>
        <v>2979</v>
      </c>
      <c r="Z755" s="11">
        <f t="shared" si="1705"/>
        <v>0</v>
      </c>
      <c r="AA755" s="89">
        <f t="shared" si="1705"/>
        <v>0</v>
      </c>
      <c r="AB755" s="89">
        <f t="shared" si="1705"/>
        <v>0</v>
      </c>
      <c r="AC755" s="89">
        <f t="shared" si="1705"/>
        <v>0</v>
      </c>
      <c r="AD755" s="89">
        <f t="shared" si="1705"/>
        <v>0</v>
      </c>
      <c r="AE755" s="89">
        <f t="shared" si="1705"/>
        <v>2979</v>
      </c>
      <c r="AF755" s="89">
        <f t="shared" si="1705"/>
        <v>0</v>
      </c>
      <c r="AG755" s="11">
        <f t="shared" si="1706"/>
        <v>0</v>
      </c>
      <c r="AH755" s="11">
        <f t="shared" si="1706"/>
        <v>0</v>
      </c>
      <c r="AI755" s="11">
        <f t="shared" si="1706"/>
        <v>0</v>
      </c>
      <c r="AJ755" s="11">
        <f t="shared" si="1706"/>
        <v>0</v>
      </c>
      <c r="AK755" s="11">
        <f t="shared" si="1706"/>
        <v>2979</v>
      </c>
      <c r="AL755" s="11">
        <f t="shared" si="1706"/>
        <v>0</v>
      </c>
    </row>
    <row r="756" spans="1:38" ht="33.6" hidden="1">
      <c r="A756" s="26" t="s">
        <v>181</v>
      </c>
      <c r="B756" s="27">
        <v>914</v>
      </c>
      <c r="C756" s="27" t="s">
        <v>147</v>
      </c>
      <c r="D756" s="27" t="s">
        <v>80</v>
      </c>
      <c r="E756" s="27" t="s">
        <v>180</v>
      </c>
      <c r="F756" s="27" t="s">
        <v>182</v>
      </c>
      <c r="G756" s="11">
        <f t="shared" si="1704"/>
        <v>2979</v>
      </c>
      <c r="H756" s="11">
        <f t="shared" si="1704"/>
        <v>0</v>
      </c>
      <c r="I756" s="11">
        <f t="shared" si="1704"/>
        <v>0</v>
      </c>
      <c r="J756" s="11">
        <f t="shared" si="1704"/>
        <v>0</v>
      </c>
      <c r="K756" s="11">
        <f t="shared" si="1704"/>
        <v>0</v>
      </c>
      <c r="L756" s="11">
        <f t="shared" si="1704"/>
        <v>0</v>
      </c>
      <c r="M756" s="11">
        <f t="shared" si="1704"/>
        <v>2979</v>
      </c>
      <c r="N756" s="11">
        <f t="shared" si="1704"/>
        <v>0</v>
      </c>
      <c r="O756" s="11">
        <f t="shared" si="1704"/>
        <v>0</v>
      </c>
      <c r="P756" s="11">
        <f t="shared" si="1704"/>
        <v>0</v>
      </c>
      <c r="Q756" s="11">
        <f t="shared" si="1704"/>
        <v>0</v>
      </c>
      <c r="R756" s="11">
        <f t="shared" si="1704"/>
        <v>0</v>
      </c>
      <c r="S756" s="11">
        <f t="shared" si="1704"/>
        <v>2979</v>
      </c>
      <c r="T756" s="11">
        <f t="shared" si="1704"/>
        <v>0</v>
      </c>
      <c r="U756" s="11">
        <f t="shared" si="1705"/>
        <v>0</v>
      </c>
      <c r="V756" s="11">
        <f t="shared" si="1705"/>
        <v>0</v>
      </c>
      <c r="W756" s="11">
        <f t="shared" si="1705"/>
        <v>0</v>
      </c>
      <c r="X756" s="11">
        <f t="shared" si="1705"/>
        <v>0</v>
      </c>
      <c r="Y756" s="11">
        <f t="shared" si="1705"/>
        <v>2979</v>
      </c>
      <c r="Z756" s="11">
        <f t="shared" si="1705"/>
        <v>0</v>
      </c>
      <c r="AA756" s="89">
        <f t="shared" si="1705"/>
        <v>0</v>
      </c>
      <c r="AB756" s="89">
        <f t="shared" si="1705"/>
        <v>0</v>
      </c>
      <c r="AC756" s="89">
        <f t="shared" si="1705"/>
        <v>0</v>
      </c>
      <c r="AD756" s="89">
        <f t="shared" si="1705"/>
        <v>0</v>
      </c>
      <c r="AE756" s="89">
        <f t="shared" si="1705"/>
        <v>2979</v>
      </c>
      <c r="AF756" s="89">
        <f t="shared" si="1705"/>
        <v>0</v>
      </c>
      <c r="AG756" s="11">
        <f t="shared" si="1706"/>
        <v>0</v>
      </c>
      <c r="AH756" s="11">
        <f t="shared" si="1706"/>
        <v>0</v>
      </c>
      <c r="AI756" s="11">
        <f t="shared" si="1706"/>
        <v>0</v>
      </c>
      <c r="AJ756" s="11">
        <f t="shared" si="1706"/>
        <v>0</v>
      </c>
      <c r="AK756" s="11">
        <f t="shared" si="1706"/>
        <v>2979</v>
      </c>
      <c r="AL756" s="11">
        <f t="shared" si="1706"/>
        <v>0</v>
      </c>
    </row>
    <row r="757" spans="1:38" ht="17.25" hidden="1" customHeight="1">
      <c r="A757" s="26" t="s">
        <v>169</v>
      </c>
      <c r="B757" s="27">
        <v>914</v>
      </c>
      <c r="C757" s="27" t="s">
        <v>147</v>
      </c>
      <c r="D757" s="27" t="s">
        <v>80</v>
      </c>
      <c r="E757" s="27" t="s">
        <v>180</v>
      </c>
      <c r="F757" s="27" t="s">
        <v>183</v>
      </c>
      <c r="G757" s="9">
        <v>2979</v>
      </c>
      <c r="H757" s="9"/>
      <c r="I757" s="9"/>
      <c r="J757" s="9"/>
      <c r="K757" s="9"/>
      <c r="L757" s="9"/>
      <c r="M757" s="9">
        <f t="shared" ref="M757" si="1707">G757+I757+J757+K757+L757</f>
        <v>2979</v>
      </c>
      <c r="N757" s="9">
        <f t="shared" ref="N757" si="1708">H757+L757</f>
        <v>0</v>
      </c>
      <c r="O757" s="9"/>
      <c r="P757" s="9"/>
      <c r="Q757" s="9"/>
      <c r="R757" s="9"/>
      <c r="S757" s="9">
        <f t="shared" ref="S757" si="1709">M757+O757+P757+Q757+R757</f>
        <v>2979</v>
      </c>
      <c r="T757" s="9">
        <f t="shared" ref="T757" si="1710">N757+R757</f>
        <v>0</v>
      </c>
      <c r="U757" s="9"/>
      <c r="V757" s="9"/>
      <c r="W757" s="9"/>
      <c r="X757" s="9"/>
      <c r="Y757" s="9">
        <f t="shared" ref="Y757" si="1711">S757+U757+V757+W757+X757</f>
        <v>2979</v>
      </c>
      <c r="Z757" s="9">
        <f t="shared" ref="Z757" si="1712">T757+X757</f>
        <v>0</v>
      </c>
      <c r="AA757" s="87"/>
      <c r="AB757" s="87"/>
      <c r="AC757" s="87"/>
      <c r="AD757" s="87"/>
      <c r="AE757" s="87">
        <f t="shared" ref="AE757" si="1713">Y757+AA757+AB757+AC757+AD757</f>
        <v>2979</v>
      </c>
      <c r="AF757" s="87">
        <f t="shared" ref="AF757" si="1714">Z757+AD757</f>
        <v>0</v>
      </c>
      <c r="AG757" s="9"/>
      <c r="AH757" s="9"/>
      <c r="AI757" s="9"/>
      <c r="AJ757" s="9"/>
      <c r="AK757" s="9">
        <f t="shared" ref="AK757" si="1715">AE757+AG757+AH757+AI757+AJ757</f>
        <v>2979</v>
      </c>
      <c r="AL757" s="9">
        <f t="shared" ref="AL757" si="1716">AF757+AJ757</f>
        <v>0</v>
      </c>
    </row>
    <row r="758" spans="1:38" hidden="1">
      <c r="A758" s="26"/>
      <c r="B758" s="27"/>
      <c r="C758" s="27"/>
      <c r="D758" s="27"/>
      <c r="E758" s="27"/>
      <c r="F758" s="27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87"/>
      <c r="AB758" s="87"/>
      <c r="AC758" s="87"/>
      <c r="AD758" s="87"/>
      <c r="AE758" s="87"/>
      <c r="AF758" s="87"/>
      <c r="AG758" s="9"/>
      <c r="AH758" s="9"/>
      <c r="AI758" s="9"/>
      <c r="AJ758" s="9"/>
      <c r="AK758" s="9"/>
      <c r="AL758" s="9"/>
    </row>
    <row r="759" spans="1:38" ht="17.399999999999999" hidden="1">
      <c r="A759" s="24" t="s">
        <v>185</v>
      </c>
      <c r="B759" s="59" t="s">
        <v>447</v>
      </c>
      <c r="C759" s="59" t="s">
        <v>7</v>
      </c>
      <c r="D759" s="59" t="s">
        <v>22</v>
      </c>
      <c r="E759" s="28"/>
      <c r="F759" s="28"/>
      <c r="G759" s="15">
        <f t="shared" ref="G759:U760" si="1717">G760</f>
        <v>6083</v>
      </c>
      <c r="H759" s="15">
        <f t="shared" ref="H759:W760" si="1718">H760</f>
        <v>0</v>
      </c>
      <c r="I759" s="15">
        <f t="shared" si="1717"/>
        <v>0</v>
      </c>
      <c r="J759" s="15">
        <f t="shared" si="1718"/>
        <v>0</v>
      </c>
      <c r="K759" s="15">
        <f t="shared" si="1717"/>
        <v>0</v>
      </c>
      <c r="L759" s="15">
        <f t="shared" si="1718"/>
        <v>0</v>
      </c>
      <c r="M759" s="15">
        <f t="shared" si="1717"/>
        <v>6083</v>
      </c>
      <c r="N759" s="15">
        <f t="shared" si="1718"/>
        <v>0</v>
      </c>
      <c r="O759" s="15">
        <f t="shared" si="1717"/>
        <v>0</v>
      </c>
      <c r="P759" s="15">
        <f t="shared" si="1718"/>
        <v>0</v>
      </c>
      <c r="Q759" s="15">
        <f t="shared" si="1717"/>
        <v>0</v>
      </c>
      <c r="R759" s="15">
        <f t="shared" si="1718"/>
        <v>85664</v>
      </c>
      <c r="S759" s="15">
        <f t="shared" si="1717"/>
        <v>91747</v>
      </c>
      <c r="T759" s="15">
        <f t="shared" si="1718"/>
        <v>85664</v>
      </c>
      <c r="U759" s="15">
        <f t="shared" si="1717"/>
        <v>0</v>
      </c>
      <c r="V759" s="15">
        <f t="shared" si="1718"/>
        <v>0</v>
      </c>
      <c r="W759" s="15">
        <f t="shared" si="1718"/>
        <v>0</v>
      </c>
      <c r="X759" s="15">
        <f t="shared" ref="U759:AJ762" si="1719">X760</f>
        <v>0</v>
      </c>
      <c r="Y759" s="15">
        <f t="shared" si="1719"/>
        <v>91747</v>
      </c>
      <c r="Z759" s="15">
        <f t="shared" si="1719"/>
        <v>85664</v>
      </c>
      <c r="AA759" s="93">
        <f t="shared" si="1719"/>
        <v>0</v>
      </c>
      <c r="AB759" s="93">
        <f t="shared" si="1719"/>
        <v>0</v>
      </c>
      <c r="AC759" s="93">
        <f t="shared" si="1719"/>
        <v>0</v>
      </c>
      <c r="AD759" s="93">
        <f t="shared" si="1719"/>
        <v>0</v>
      </c>
      <c r="AE759" s="93">
        <f t="shared" si="1719"/>
        <v>91747</v>
      </c>
      <c r="AF759" s="93">
        <f t="shared" si="1719"/>
        <v>85664</v>
      </c>
      <c r="AG759" s="15">
        <f t="shared" si="1719"/>
        <v>0</v>
      </c>
      <c r="AH759" s="15">
        <f t="shared" si="1719"/>
        <v>0</v>
      </c>
      <c r="AI759" s="15">
        <f t="shared" si="1719"/>
        <v>0</v>
      </c>
      <c r="AJ759" s="15">
        <f t="shared" si="1719"/>
        <v>0</v>
      </c>
      <c r="AK759" s="15">
        <f t="shared" ref="AG759:AL762" si="1720">AK760</f>
        <v>91747</v>
      </c>
      <c r="AL759" s="15">
        <f t="shared" si="1720"/>
        <v>85664</v>
      </c>
    </row>
    <row r="760" spans="1:38" ht="34.5" hidden="1" customHeight="1">
      <c r="A760" s="29" t="s">
        <v>458</v>
      </c>
      <c r="B760" s="27" t="s">
        <v>447</v>
      </c>
      <c r="C760" s="27" t="s">
        <v>7</v>
      </c>
      <c r="D760" s="27" t="s">
        <v>22</v>
      </c>
      <c r="E760" s="27" t="s">
        <v>186</v>
      </c>
      <c r="F760" s="27"/>
      <c r="G760" s="9">
        <f>G761</f>
        <v>6083</v>
      </c>
      <c r="H760" s="9">
        <f>H761</f>
        <v>0</v>
      </c>
      <c r="I760" s="9">
        <f t="shared" si="1717"/>
        <v>0</v>
      </c>
      <c r="J760" s="9">
        <f t="shared" si="1718"/>
        <v>0</v>
      </c>
      <c r="K760" s="9">
        <f t="shared" si="1717"/>
        <v>0</v>
      </c>
      <c r="L760" s="9">
        <f t="shared" si="1718"/>
        <v>0</v>
      </c>
      <c r="M760" s="9">
        <f t="shared" si="1717"/>
        <v>6083</v>
      </c>
      <c r="N760" s="9">
        <f t="shared" si="1718"/>
        <v>0</v>
      </c>
      <c r="O760" s="9">
        <f t="shared" si="1717"/>
        <v>0</v>
      </c>
      <c r="P760" s="9">
        <f t="shared" si="1718"/>
        <v>0</v>
      </c>
      <c r="Q760" s="9">
        <f t="shared" si="1717"/>
        <v>0</v>
      </c>
      <c r="R760" s="9">
        <f t="shared" si="1718"/>
        <v>85664</v>
      </c>
      <c r="S760" s="9">
        <f t="shared" si="1717"/>
        <v>91747</v>
      </c>
      <c r="T760" s="9">
        <f t="shared" si="1718"/>
        <v>85664</v>
      </c>
      <c r="U760" s="9">
        <f t="shared" si="1719"/>
        <v>0</v>
      </c>
      <c r="V760" s="9">
        <f t="shared" si="1719"/>
        <v>0</v>
      </c>
      <c r="W760" s="9">
        <f t="shared" si="1719"/>
        <v>0</v>
      </c>
      <c r="X760" s="9">
        <f t="shared" si="1719"/>
        <v>0</v>
      </c>
      <c r="Y760" s="9">
        <f t="shared" si="1719"/>
        <v>91747</v>
      </c>
      <c r="Z760" s="9">
        <f t="shared" si="1719"/>
        <v>85664</v>
      </c>
      <c r="AA760" s="87">
        <f t="shared" si="1719"/>
        <v>0</v>
      </c>
      <c r="AB760" s="87">
        <f t="shared" si="1719"/>
        <v>0</v>
      </c>
      <c r="AC760" s="87">
        <f t="shared" si="1719"/>
        <v>0</v>
      </c>
      <c r="AD760" s="87">
        <f t="shared" si="1719"/>
        <v>0</v>
      </c>
      <c r="AE760" s="87">
        <f t="shared" si="1719"/>
        <v>91747</v>
      </c>
      <c r="AF760" s="87">
        <f t="shared" si="1719"/>
        <v>85664</v>
      </c>
      <c r="AG760" s="9">
        <f t="shared" si="1720"/>
        <v>0</v>
      </c>
      <c r="AH760" s="9">
        <f t="shared" si="1720"/>
        <v>0</v>
      </c>
      <c r="AI760" s="9">
        <f t="shared" si="1720"/>
        <v>0</v>
      </c>
      <c r="AJ760" s="9">
        <f t="shared" si="1720"/>
        <v>0</v>
      </c>
      <c r="AK760" s="9">
        <f t="shared" si="1720"/>
        <v>91747</v>
      </c>
      <c r="AL760" s="9">
        <f t="shared" si="1720"/>
        <v>85664</v>
      </c>
    </row>
    <row r="761" spans="1:38" ht="18" hidden="1" customHeight="1">
      <c r="A761" s="26" t="s">
        <v>476</v>
      </c>
      <c r="B761" s="27" t="s">
        <v>447</v>
      </c>
      <c r="C761" s="27" t="s">
        <v>7</v>
      </c>
      <c r="D761" s="27" t="s">
        <v>22</v>
      </c>
      <c r="E761" s="27" t="s">
        <v>477</v>
      </c>
      <c r="F761" s="27"/>
      <c r="G761" s="9">
        <f t="shared" ref="G761:V762" si="1721">G762</f>
        <v>6083</v>
      </c>
      <c r="H761" s="9">
        <f t="shared" si="1721"/>
        <v>0</v>
      </c>
      <c r="I761" s="9">
        <f t="shared" si="1721"/>
        <v>0</v>
      </c>
      <c r="J761" s="9">
        <f t="shared" si="1721"/>
        <v>0</v>
      </c>
      <c r="K761" s="9">
        <f t="shared" si="1721"/>
        <v>0</v>
      </c>
      <c r="L761" s="9">
        <f t="shared" si="1721"/>
        <v>0</v>
      </c>
      <c r="M761" s="9">
        <f t="shared" si="1721"/>
        <v>6083</v>
      </c>
      <c r="N761" s="9">
        <f t="shared" si="1721"/>
        <v>0</v>
      </c>
      <c r="O761" s="9">
        <f t="shared" si="1721"/>
        <v>0</v>
      </c>
      <c r="P761" s="9">
        <f t="shared" si="1721"/>
        <v>0</v>
      </c>
      <c r="Q761" s="9">
        <f t="shared" si="1721"/>
        <v>0</v>
      </c>
      <c r="R761" s="9">
        <f t="shared" si="1721"/>
        <v>85664</v>
      </c>
      <c r="S761" s="9">
        <f t="shared" si="1721"/>
        <v>91747</v>
      </c>
      <c r="T761" s="9">
        <f t="shared" si="1721"/>
        <v>85664</v>
      </c>
      <c r="U761" s="9">
        <f t="shared" si="1721"/>
        <v>0</v>
      </c>
      <c r="V761" s="9">
        <f t="shared" si="1721"/>
        <v>0</v>
      </c>
      <c r="W761" s="9">
        <f t="shared" si="1719"/>
        <v>0</v>
      </c>
      <c r="X761" s="9">
        <f t="shared" si="1719"/>
        <v>0</v>
      </c>
      <c r="Y761" s="9">
        <f t="shared" si="1719"/>
        <v>91747</v>
      </c>
      <c r="Z761" s="9">
        <f t="shared" si="1719"/>
        <v>85664</v>
      </c>
      <c r="AA761" s="87">
        <f t="shared" si="1719"/>
        <v>0</v>
      </c>
      <c r="AB761" s="87">
        <f t="shared" si="1719"/>
        <v>0</v>
      </c>
      <c r="AC761" s="87">
        <f t="shared" si="1719"/>
        <v>0</v>
      </c>
      <c r="AD761" s="87">
        <f t="shared" si="1719"/>
        <v>0</v>
      </c>
      <c r="AE761" s="87">
        <f t="shared" si="1719"/>
        <v>91747</v>
      </c>
      <c r="AF761" s="87">
        <f t="shared" si="1719"/>
        <v>85664</v>
      </c>
      <c r="AG761" s="9">
        <f t="shared" si="1720"/>
        <v>0</v>
      </c>
      <c r="AH761" s="9">
        <f t="shared" si="1720"/>
        <v>0</v>
      </c>
      <c r="AI761" s="9">
        <f t="shared" si="1720"/>
        <v>0</v>
      </c>
      <c r="AJ761" s="9">
        <f t="shared" si="1720"/>
        <v>0</v>
      </c>
      <c r="AK761" s="9">
        <f t="shared" si="1720"/>
        <v>91747</v>
      </c>
      <c r="AL761" s="9">
        <f t="shared" si="1720"/>
        <v>85664</v>
      </c>
    </row>
    <row r="762" spans="1:38" ht="33.6" hidden="1">
      <c r="A762" s="26" t="s">
        <v>181</v>
      </c>
      <c r="B762" s="27" t="s">
        <v>447</v>
      </c>
      <c r="C762" s="27" t="s">
        <v>7</v>
      </c>
      <c r="D762" s="27" t="s">
        <v>22</v>
      </c>
      <c r="E762" s="27" t="s">
        <v>477</v>
      </c>
      <c r="F762" s="27" t="s">
        <v>182</v>
      </c>
      <c r="G762" s="9">
        <f t="shared" si="1721"/>
        <v>6083</v>
      </c>
      <c r="H762" s="9">
        <f t="shared" si="1721"/>
        <v>0</v>
      </c>
      <c r="I762" s="9">
        <f t="shared" si="1721"/>
        <v>0</v>
      </c>
      <c r="J762" s="9">
        <f t="shared" si="1721"/>
        <v>0</v>
      </c>
      <c r="K762" s="9">
        <f t="shared" si="1721"/>
        <v>0</v>
      </c>
      <c r="L762" s="9">
        <f t="shared" si="1721"/>
        <v>0</v>
      </c>
      <c r="M762" s="9">
        <f t="shared" si="1721"/>
        <v>6083</v>
      </c>
      <c r="N762" s="9">
        <f t="shared" si="1721"/>
        <v>0</v>
      </c>
      <c r="O762" s="9">
        <f t="shared" si="1721"/>
        <v>0</v>
      </c>
      <c r="P762" s="9">
        <f t="shared" si="1721"/>
        <v>0</v>
      </c>
      <c r="Q762" s="9">
        <f t="shared" si="1721"/>
        <v>0</v>
      </c>
      <c r="R762" s="9">
        <f t="shared" si="1721"/>
        <v>85664</v>
      </c>
      <c r="S762" s="9">
        <f t="shared" si="1721"/>
        <v>91747</v>
      </c>
      <c r="T762" s="9">
        <f t="shared" si="1721"/>
        <v>85664</v>
      </c>
      <c r="U762" s="9">
        <f t="shared" si="1719"/>
        <v>0</v>
      </c>
      <c r="V762" s="9">
        <f t="shared" si="1719"/>
        <v>0</v>
      </c>
      <c r="W762" s="9">
        <f t="shared" si="1719"/>
        <v>0</v>
      </c>
      <c r="X762" s="9">
        <f t="shared" si="1719"/>
        <v>0</v>
      </c>
      <c r="Y762" s="9">
        <f t="shared" si="1719"/>
        <v>91747</v>
      </c>
      <c r="Z762" s="9">
        <f t="shared" si="1719"/>
        <v>85664</v>
      </c>
      <c r="AA762" s="87">
        <f t="shared" si="1719"/>
        <v>0</v>
      </c>
      <c r="AB762" s="87">
        <f t="shared" si="1719"/>
        <v>0</v>
      </c>
      <c r="AC762" s="87">
        <f t="shared" si="1719"/>
        <v>0</v>
      </c>
      <c r="AD762" s="87">
        <f t="shared" si="1719"/>
        <v>0</v>
      </c>
      <c r="AE762" s="87">
        <f t="shared" si="1719"/>
        <v>91747</v>
      </c>
      <c r="AF762" s="87">
        <f t="shared" si="1719"/>
        <v>85664</v>
      </c>
      <c r="AG762" s="9">
        <f t="shared" si="1720"/>
        <v>0</v>
      </c>
      <c r="AH762" s="9">
        <f t="shared" si="1720"/>
        <v>0</v>
      </c>
      <c r="AI762" s="9">
        <f t="shared" si="1720"/>
        <v>0</v>
      </c>
      <c r="AJ762" s="9">
        <f t="shared" si="1720"/>
        <v>0</v>
      </c>
      <c r="AK762" s="9">
        <f t="shared" si="1720"/>
        <v>91747</v>
      </c>
      <c r="AL762" s="9">
        <f t="shared" si="1720"/>
        <v>85664</v>
      </c>
    </row>
    <row r="763" spans="1:38" ht="19.5" hidden="1" customHeight="1">
      <c r="A763" s="26" t="s">
        <v>169</v>
      </c>
      <c r="B763" s="27" t="s">
        <v>447</v>
      </c>
      <c r="C763" s="27" t="s">
        <v>7</v>
      </c>
      <c r="D763" s="27" t="s">
        <v>22</v>
      </c>
      <c r="E763" s="27" t="s">
        <v>477</v>
      </c>
      <c r="F763" s="27" t="s">
        <v>183</v>
      </c>
      <c r="G763" s="9">
        <v>6083</v>
      </c>
      <c r="H763" s="9"/>
      <c r="I763" s="9"/>
      <c r="J763" s="9"/>
      <c r="K763" s="9"/>
      <c r="L763" s="9"/>
      <c r="M763" s="9">
        <f t="shared" ref="M763" si="1722">G763+I763+J763+K763+L763</f>
        <v>6083</v>
      </c>
      <c r="N763" s="9">
        <f t="shared" ref="N763" si="1723">H763+L763</f>
        <v>0</v>
      </c>
      <c r="O763" s="9"/>
      <c r="P763" s="9"/>
      <c r="Q763" s="9"/>
      <c r="R763" s="9">
        <v>85664</v>
      </c>
      <c r="S763" s="9">
        <f t="shared" ref="S763" si="1724">M763+O763+P763+Q763+R763</f>
        <v>91747</v>
      </c>
      <c r="T763" s="9">
        <f t="shared" ref="T763" si="1725">N763+R763</f>
        <v>85664</v>
      </c>
      <c r="U763" s="9"/>
      <c r="V763" s="9"/>
      <c r="W763" s="9"/>
      <c r="X763" s="9"/>
      <c r="Y763" s="9">
        <f t="shared" ref="Y763" si="1726">S763+U763+V763+W763+X763</f>
        <v>91747</v>
      </c>
      <c r="Z763" s="9">
        <f t="shared" ref="Z763" si="1727">T763+X763</f>
        <v>85664</v>
      </c>
      <c r="AA763" s="87"/>
      <c r="AB763" s="87"/>
      <c r="AC763" s="87"/>
      <c r="AD763" s="87"/>
      <c r="AE763" s="87">
        <f t="shared" ref="AE763" si="1728">Y763+AA763+AB763+AC763+AD763</f>
        <v>91747</v>
      </c>
      <c r="AF763" s="87">
        <f t="shared" ref="AF763" si="1729">Z763+AD763</f>
        <v>85664</v>
      </c>
      <c r="AG763" s="9"/>
      <c r="AH763" s="9"/>
      <c r="AI763" s="9"/>
      <c r="AJ763" s="9"/>
      <c r="AK763" s="9">
        <f t="shared" ref="AK763" si="1730">AE763+AG763+AH763+AI763+AJ763</f>
        <v>91747</v>
      </c>
      <c r="AL763" s="9">
        <f t="shared" ref="AL763" si="1731">AF763+AJ763</f>
        <v>85664</v>
      </c>
    </row>
    <row r="764" spans="1:38" hidden="1">
      <c r="A764" s="26"/>
      <c r="B764" s="27"/>
      <c r="C764" s="27"/>
      <c r="D764" s="27"/>
      <c r="E764" s="27"/>
      <c r="F764" s="27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87"/>
      <c r="AB764" s="87"/>
      <c r="AC764" s="87"/>
      <c r="AD764" s="87"/>
      <c r="AE764" s="87"/>
      <c r="AF764" s="87"/>
      <c r="AG764" s="9"/>
      <c r="AH764" s="9"/>
      <c r="AI764" s="9"/>
      <c r="AJ764" s="9"/>
      <c r="AK764" s="9"/>
      <c r="AL764" s="9"/>
    </row>
    <row r="765" spans="1:38" ht="17.399999999999999" hidden="1">
      <c r="A765" s="24" t="s">
        <v>6</v>
      </c>
      <c r="B765" s="25">
        <v>914</v>
      </c>
      <c r="C765" s="25" t="s">
        <v>7</v>
      </c>
      <c r="D765" s="25" t="s">
        <v>8</v>
      </c>
      <c r="E765" s="25"/>
      <c r="F765" s="25"/>
      <c r="G765" s="15">
        <f t="shared" ref="G765:AA769" si="1732">G766</f>
        <v>7029</v>
      </c>
      <c r="H765" s="15">
        <f t="shared" si="1732"/>
        <v>0</v>
      </c>
      <c r="I765" s="15">
        <f t="shared" si="1732"/>
        <v>-875</v>
      </c>
      <c r="J765" s="15">
        <f t="shared" si="1732"/>
        <v>0</v>
      </c>
      <c r="K765" s="15">
        <f t="shared" si="1732"/>
        <v>0</v>
      </c>
      <c r="L765" s="15">
        <f t="shared" si="1732"/>
        <v>0</v>
      </c>
      <c r="M765" s="15">
        <f t="shared" si="1732"/>
        <v>6154</v>
      </c>
      <c r="N765" s="15">
        <f t="shared" si="1732"/>
        <v>0</v>
      </c>
      <c r="O765" s="15">
        <f t="shared" si="1732"/>
        <v>0</v>
      </c>
      <c r="P765" s="15">
        <f t="shared" si="1732"/>
        <v>0</v>
      </c>
      <c r="Q765" s="15">
        <f t="shared" si="1732"/>
        <v>0</v>
      </c>
      <c r="R765" s="15">
        <f t="shared" si="1732"/>
        <v>0</v>
      </c>
      <c r="S765" s="15">
        <f t="shared" si="1732"/>
        <v>6154</v>
      </c>
      <c r="T765" s="15">
        <f t="shared" si="1732"/>
        <v>0</v>
      </c>
      <c r="U765" s="15">
        <f t="shared" si="1732"/>
        <v>0</v>
      </c>
      <c r="V765" s="15">
        <f t="shared" si="1732"/>
        <v>0</v>
      </c>
      <c r="W765" s="15">
        <f t="shared" si="1732"/>
        <v>0</v>
      </c>
      <c r="X765" s="15">
        <f t="shared" si="1732"/>
        <v>0</v>
      </c>
      <c r="Y765" s="15">
        <f t="shared" si="1732"/>
        <v>6154</v>
      </c>
      <c r="Z765" s="15">
        <f t="shared" si="1732"/>
        <v>0</v>
      </c>
      <c r="AA765" s="93">
        <f t="shared" si="1732"/>
        <v>0</v>
      </c>
      <c r="AB765" s="93">
        <f t="shared" ref="AA765:AL769" si="1733">AB766</f>
        <v>0</v>
      </c>
      <c r="AC765" s="93">
        <f t="shared" si="1733"/>
        <v>0</v>
      </c>
      <c r="AD765" s="93">
        <f t="shared" si="1733"/>
        <v>0</v>
      </c>
      <c r="AE765" s="93">
        <f t="shared" si="1733"/>
        <v>6154</v>
      </c>
      <c r="AF765" s="93">
        <f t="shared" si="1733"/>
        <v>0</v>
      </c>
      <c r="AG765" s="15">
        <f t="shared" si="1733"/>
        <v>0</v>
      </c>
      <c r="AH765" s="15">
        <f t="shared" si="1733"/>
        <v>0</v>
      </c>
      <c r="AI765" s="15">
        <f t="shared" si="1733"/>
        <v>0</v>
      </c>
      <c r="AJ765" s="15">
        <f t="shared" si="1733"/>
        <v>0</v>
      </c>
      <c r="AK765" s="15">
        <f t="shared" si="1733"/>
        <v>6154</v>
      </c>
      <c r="AL765" s="15">
        <f t="shared" si="1733"/>
        <v>0</v>
      </c>
    </row>
    <row r="766" spans="1:38" ht="35.25" hidden="1" customHeight="1">
      <c r="A766" s="29" t="s">
        <v>600</v>
      </c>
      <c r="B766" s="27">
        <v>914</v>
      </c>
      <c r="C766" s="27" t="s">
        <v>7</v>
      </c>
      <c r="D766" s="27" t="s">
        <v>8</v>
      </c>
      <c r="E766" s="27" t="s">
        <v>186</v>
      </c>
      <c r="F766" s="27"/>
      <c r="G766" s="11">
        <f t="shared" ref="G766:V769" si="1734">G767</f>
        <v>7029</v>
      </c>
      <c r="H766" s="11">
        <f t="shared" si="1734"/>
        <v>0</v>
      </c>
      <c r="I766" s="11">
        <f t="shared" si="1734"/>
        <v>-875</v>
      </c>
      <c r="J766" s="11">
        <f t="shared" si="1734"/>
        <v>0</v>
      </c>
      <c r="K766" s="11">
        <f t="shared" si="1734"/>
        <v>0</v>
      </c>
      <c r="L766" s="11">
        <f t="shared" si="1734"/>
        <v>0</v>
      </c>
      <c r="M766" s="11">
        <f t="shared" si="1734"/>
        <v>6154</v>
      </c>
      <c r="N766" s="11">
        <f t="shared" si="1734"/>
        <v>0</v>
      </c>
      <c r="O766" s="11">
        <f t="shared" si="1734"/>
        <v>0</v>
      </c>
      <c r="P766" s="11">
        <f t="shared" si="1734"/>
        <v>0</v>
      </c>
      <c r="Q766" s="11">
        <f t="shared" si="1734"/>
        <v>0</v>
      </c>
      <c r="R766" s="11">
        <f t="shared" si="1734"/>
        <v>0</v>
      </c>
      <c r="S766" s="11">
        <f t="shared" si="1734"/>
        <v>6154</v>
      </c>
      <c r="T766" s="11">
        <f t="shared" si="1734"/>
        <v>0</v>
      </c>
      <c r="U766" s="11">
        <f t="shared" si="1734"/>
        <v>0</v>
      </c>
      <c r="V766" s="11">
        <f t="shared" si="1734"/>
        <v>0</v>
      </c>
      <c r="W766" s="11">
        <f t="shared" si="1732"/>
        <v>0</v>
      </c>
      <c r="X766" s="11">
        <f t="shared" si="1732"/>
        <v>0</v>
      </c>
      <c r="Y766" s="11">
        <f t="shared" si="1732"/>
        <v>6154</v>
      </c>
      <c r="Z766" s="11">
        <f t="shared" si="1732"/>
        <v>0</v>
      </c>
      <c r="AA766" s="89">
        <f t="shared" si="1732"/>
        <v>0</v>
      </c>
      <c r="AB766" s="89">
        <f t="shared" si="1733"/>
        <v>0</v>
      </c>
      <c r="AC766" s="89">
        <f t="shared" si="1733"/>
        <v>0</v>
      </c>
      <c r="AD766" s="89">
        <f t="shared" si="1733"/>
        <v>0</v>
      </c>
      <c r="AE766" s="89">
        <f t="shared" si="1733"/>
        <v>6154</v>
      </c>
      <c r="AF766" s="89">
        <f t="shared" si="1733"/>
        <v>0</v>
      </c>
      <c r="AG766" s="11">
        <f t="shared" si="1733"/>
        <v>0</v>
      </c>
      <c r="AH766" s="11">
        <f t="shared" si="1733"/>
        <v>0</v>
      </c>
      <c r="AI766" s="11">
        <f t="shared" si="1733"/>
        <v>0</v>
      </c>
      <c r="AJ766" s="11">
        <f t="shared" si="1733"/>
        <v>0</v>
      </c>
      <c r="AK766" s="11">
        <f t="shared" si="1733"/>
        <v>6154</v>
      </c>
      <c r="AL766" s="11">
        <f t="shared" si="1733"/>
        <v>0</v>
      </c>
    </row>
    <row r="767" spans="1:38" ht="18.75" hidden="1" customHeight="1">
      <c r="A767" s="26" t="s">
        <v>15</v>
      </c>
      <c r="B767" s="27">
        <v>914</v>
      </c>
      <c r="C767" s="27" t="s">
        <v>7</v>
      </c>
      <c r="D767" s="27" t="s">
        <v>8</v>
      </c>
      <c r="E767" s="27" t="s">
        <v>187</v>
      </c>
      <c r="F767" s="27"/>
      <c r="G767" s="11">
        <f t="shared" si="1734"/>
        <v>7029</v>
      </c>
      <c r="H767" s="11">
        <f t="shared" si="1734"/>
        <v>0</v>
      </c>
      <c r="I767" s="11">
        <f t="shared" si="1734"/>
        <v>-875</v>
      </c>
      <c r="J767" s="11">
        <f t="shared" si="1734"/>
        <v>0</v>
      </c>
      <c r="K767" s="11">
        <f t="shared" si="1734"/>
        <v>0</v>
      </c>
      <c r="L767" s="11">
        <f t="shared" si="1734"/>
        <v>0</v>
      </c>
      <c r="M767" s="11">
        <f t="shared" si="1734"/>
        <v>6154</v>
      </c>
      <c r="N767" s="11">
        <f t="shared" si="1734"/>
        <v>0</v>
      </c>
      <c r="O767" s="11">
        <f t="shared" si="1734"/>
        <v>0</v>
      </c>
      <c r="P767" s="11">
        <f t="shared" si="1734"/>
        <v>0</v>
      </c>
      <c r="Q767" s="11">
        <f t="shared" si="1734"/>
        <v>0</v>
      </c>
      <c r="R767" s="11">
        <f t="shared" si="1734"/>
        <v>0</v>
      </c>
      <c r="S767" s="11">
        <f t="shared" si="1734"/>
        <v>6154</v>
      </c>
      <c r="T767" s="11">
        <f t="shared" si="1734"/>
        <v>0</v>
      </c>
      <c r="U767" s="11">
        <f t="shared" si="1732"/>
        <v>0</v>
      </c>
      <c r="V767" s="11">
        <f t="shared" si="1732"/>
        <v>0</v>
      </c>
      <c r="W767" s="11">
        <f t="shared" si="1732"/>
        <v>0</v>
      </c>
      <c r="X767" s="11">
        <f t="shared" si="1732"/>
        <v>0</v>
      </c>
      <c r="Y767" s="11">
        <f t="shared" si="1732"/>
        <v>6154</v>
      </c>
      <c r="Z767" s="11">
        <f t="shared" si="1732"/>
        <v>0</v>
      </c>
      <c r="AA767" s="89">
        <f t="shared" si="1733"/>
        <v>0</v>
      </c>
      <c r="AB767" s="89">
        <f t="shared" si="1733"/>
        <v>0</v>
      </c>
      <c r="AC767" s="89">
        <f t="shared" si="1733"/>
        <v>0</v>
      </c>
      <c r="AD767" s="89">
        <f t="shared" si="1733"/>
        <v>0</v>
      </c>
      <c r="AE767" s="89">
        <f t="shared" si="1733"/>
        <v>6154</v>
      </c>
      <c r="AF767" s="89">
        <f t="shared" si="1733"/>
        <v>0</v>
      </c>
      <c r="AG767" s="11">
        <f t="shared" si="1733"/>
        <v>0</v>
      </c>
      <c r="AH767" s="11">
        <f t="shared" si="1733"/>
        <v>0</v>
      </c>
      <c r="AI767" s="11">
        <f t="shared" si="1733"/>
        <v>0</v>
      </c>
      <c r="AJ767" s="11">
        <f t="shared" si="1733"/>
        <v>0</v>
      </c>
      <c r="AK767" s="11">
        <f t="shared" si="1733"/>
        <v>6154</v>
      </c>
      <c r="AL767" s="11">
        <f t="shared" si="1733"/>
        <v>0</v>
      </c>
    </row>
    <row r="768" spans="1:38" ht="18" hidden="1" customHeight="1">
      <c r="A768" s="26" t="s">
        <v>169</v>
      </c>
      <c r="B768" s="27">
        <v>914</v>
      </c>
      <c r="C768" s="27" t="s">
        <v>7</v>
      </c>
      <c r="D768" s="27" t="s">
        <v>8</v>
      </c>
      <c r="E768" s="27" t="s">
        <v>188</v>
      </c>
      <c r="F768" s="27"/>
      <c r="G768" s="11">
        <f t="shared" si="1734"/>
        <v>7029</v>
      </c>
      <c r="H768" s="11">
        <f t="shared" si="1734"/>
        <v>0</v>
      </c>
      <c r="I768" s="11">
        <f t="shared" si="1734"/>
        <v>-875</v>
      </c>
      <c r="J768" s="11">
        <f t="shared" si="1734"/>
        <v>0</v>
      </c>
      <c r="K768" s="11">
        <f t="shared" si="1734"/>
        <v>0</v>
      </c>
      <c r="L768" s="11">
        <f t="shared" si="1734"/>
        <v>0</v>
      </c>
      <c r="M768" s="11">
        <f t="shared" si="1734"/>
        <v>6154</v>
      </c>
      <c r="N768" s="11">
        <f t="shared" si="1734"/>
        <v>0</v>
      </c>
      <c r="O768" s="11">
        <f t="shared" si="1734"/>
        <v>0</v>
      </c>
      <c r="P768" s="11">
        <f t="shared" si="1734"/>
        <v>0</v>
      </c>
      <c r="Q768" s="11">
        <f t="shared" si="1734"/>
        <v>0</v>
      </c>
      <c r="R768" s="11">
        <f t="shared" si="1734"/>
        <v>0</v>
      </c>
      <c r="S768" s="11">
        <f t="shared" si="1734"/>
        <v>6154</v>
      </c>
      <c r="T768" s="11">
        <f t="shared" si="1734"/>
        <v>0</v>
      </c>
      <c r="U768" s="11">
        <f t="shared" si="1732"/>
        <v>0</v>
      </c>
      <c r="V768" s="11">
        <f t="shared" si="1732"/>
        <v>0</v>
      </c>
      <c r="W768" s="11">
        <f t="shared" si="1732"/>
        <v>0</v>
      </c>
      <c r="X768" s="11">
        <f t="shared" si="1732"/>
        <v>0</v>
      </c>
      <c r="Y768" s="11">
        <f t="shared" si="1732"/>
        <v>6154</v>
      </c>
      <c r="Z768" s="11">
        <f t="shared" si="1732"/>
        <v>0</v>
      </c>
      <c r="AA768" s="89">
        <f t="shared" si="1733"/>
        <v>0</v>
      </c>
      <c r="AB768" s="89">
        <f t="shared" si="1733"/>
        <v>0</v>
      </c>
      <c r="AC768" s="89">
        <f t="shared" si="1733"/>
        <v>0</v>
      </c>
      <c r="AD768" s="89">
        <f t="shared" si="1733"/>
        <v>0</v>
      </c>
      <c r="AE768" s="89">
        <f t="shared" si="1733"/>
        <v>6154</v>
      </c>
      <c r="AF768" s="89">
        <f t="shared" si="1733"/>
        <v>0</v>
      </c>
      <c r="AG768" s="11">
        <f t="shared" si="1733"/>
        <v>0</v>
      </c>
      <c r="AH768" s="11">
        <f t="shared" si="1733"/>
        <v>0</v>
      </c>
      <c r="AI768" s="11">
        <f t="shared" si="1733"/>
        <v>0</v>
      </c>
      <c r="AJ768" s="11">
        <f t="shared" si="1733"/>
        <v>0</v>
      </c>
      <c r="AK768" s="11">
        <f t="shared" si="1733"/>
        <v>6154</v>
      </c>
      <c r="AL768" s="11">
        <f t="shared" si="1733"/>
        <v>0</v>
      </c>
    </row>
    <row r="769" spans="1:38" ht="33.6" hidden="1">
      <c r="A769" s="26" t="s">
        <v>181</v>
      </c>
      <c r="B769" s="27">
        <v>914</v>
      </c>
      <c r="C769" s="27" t="s">
        <v>7</v>
      </c>
      <c r="D769" s="27" t="s">
        <v>8</v>
      </c>
      <c r="E769" s="27" t="s">
        <v>188</v>
      </c>
      <c r="F769" s="27" t="s">
        <v>182</v>
      </c>
      <c r="G769" s="8">
        <f t="shared" si="1734"/>
        <v>7029</v>
      </c>
      <c r="H769" s="8">
        <f t="shared" si="1734"/>
        <v>0</v>
      </c>
      <c r="I769" s="8">
        <f t="shared" si="1734"/>
        <v>-875</v>
      </c>
      <c r="J769" s="8">
        <f t="shared" si="1734"/>
        <v>0</v>
      </c>
      <c r="K769" s="8">
        <f t="shared" si="1734"/>
        <v>0</v>
      </c>
      <c r="L769" s="8">
        <f t="shared" si="1734"/>
        <v>0</v>
      </c>
      <c r="M769" s="8">
        <f t="shared" si="1734"/>
        <v>6154</v>
      </c>
      <c r="N769" s="8">
        <f t="shared" si="1734"/>
        <v>0</v>
      </c>
      <c r="O769" s="8">
        <f t="shared" si="1734"/>
        <v>0</v>
      </c>
      <c r="P769" s="8">
        <f t="shared" si="1734"/>
        <v>0</v>
      </c>
      <c r="Q769" s="8">
        <f t="shared" si="1734"/>
        <v>0</v>
      </c>
      <c r="R769" s="8">
        <f t="shared" si="1734"/>
        <v>0</v>
      </c>
      <c r="S769" s="8">
        <f t="shared" si="1734"/>
        <v>6154</v>
      </c>
      <c r="T769" s="8">
        <f t="shared" si="1734"/>
        <v>0</v>
      </c>
      <c r="U769" s="8">
        <f t="shared" si="1732"/>
        <v>0</v>
      </c>
      <c r="V769" s="8">
        <f t="shared" si="1732"/>
        <v>0</v>
      </c>
      <c r="W769" s="8">
        <f t="shared" si="1732"/>
        <v>0</v>
      </c>
      <c r="X769" s="8">
        <f t="shared" si="1732"/>
        <v>0</v>
      </c>
      <c r="Y769" s="8">
        <f t="shared" si="1732"/>
        <v>6154</v>
      </c>
      <c r="Z769" s="8">
        <f t="shared" si="1732"/>
        <v>0</v>
      </c>
      <c r="AA769" s="86">
        <f t="shared" si="1733"/>
        <v>0</v>
      </c>
      <c r="AB769" s="86">
        <f t="shared" si="1733"/>
        <v>0</v>
      </c>
      <c r="AC769" s="86">
        <f t="shared" si="1733"/>
        <v>0</v>
      </c>
      <c r="AD769" s="86">
        <f t="shared" si="1733"/>
        <v>0</v>
      </c>
      <c r="AE769" s="86">
        <f t="shared" si="1733"/>
        <v>6154</v>
      </c>
      <c r="AF769" s="86">
        <f t="shared" si="1733"/>
        <v>0</v>
      </c>
      <c r="AG769" s="8">
        <f t="shared" si="1733"/>
        <v>0</v>
      </c>
      <c r="AH769" s="8">
        <f t="shared" si="1733"/>
        <v>0</v>
      </c>
      <c r="AI769" s="8">
        <f t="shared" si="1733"/>
        <v>0</v>
      </c>
      <c r="AJ769" s="8">
        <f t="shared" si="1733"/>
        <v>0</v>
      </c>
      <c r="AK769" s="8">
        <f t="shared" si="1733"/>
        <v>6154</v>
      </c>
      <c r="AL769" s="8">
        <f t="shared" si="1733"/>
        <v>0</v>
      </c>
    </row>
    <row r="770" spans="1:38" ht="17.25" hidden="1" customHeight="1">
      <c r="A770" s="26" t="s">
        <v>169</v>
      </c>
      <c r="B770" s="27">
        <v>914</v>
      </c>
      <c r="C770" s="27" t="s">
        <v>7</v>
      </c>
      <c r="D770" s="27" t="s">
        <v>8</v>
      </c>
      <c r="E770" s="27" t="s">
        <v>188</v>
      </c>
      <c r="F770" s="27" t="s">
        <v>183</v>
      </c>
      <c r="G770" s="9">
        <v>7029</v>
      </c>
      <c r="H770" s="9"/>
      <c r="I770" s="9">
        <v>-875</v>
      </c>
      <c r="J770" s="9"/>
      <c r="K770" s="9"/>
      <c r="L770" s="9"/>
      <c r="M770" s="9">
        <f t="shared" ref="M770" si="1735">G770+I770+J770+K770+L770</f>
        <v>6154</v>
      </c>
      <c r="N770" s="9">
        <f t="shared" ref="N770" si="1736">H770+L770</f>
        <v>0</v>
      </c>
      <c r="O770" s="9"/>
      <c r="P770" s="9"/>
      <c r="Q770" s="9"/>
      <c r="R770" s="9"/>
      <c r="S770" s="9">
        <f t="shared" ref="S770" si="1737">M770+O770+P770+Q770+R770</f>
        <v>6154</v>
      </c>
      <c r="T770" s="9">
        <f t="shared" ref="T770" si="1738">N770+R770</f>
        <v>0</v>
      </c>
      <c r="U770" s="9"/>
      <c r="V770" s="9"/>
      <c r="W770" s="9"/>
      <c r="X770" s="9"/>
      <c r="Y770" s="9">
        <f t="shared" ref="Y770" si="1739">S770+U770+V770+W770+X770</f>
        <v>6154</v>
      </c>
      <c r="Z770" s="9">
        <f t="shared" ref="Z770" si="1740">T770+X770</f>
        <v>0</v>
      </c>
      <c r="AA770" s="87"/>
      <c r="AB770" s="87"/>
      <c r="AC770" s="87"/>
      <c r="AD770" s="87"/>
      <c r="AE770" s="87">
        <f t="shared" ref="AE770" si="1741">Y770+AA770+AB770+AC770+AD770</f>
        <v>6154</v>
      </c>
      <c r="AF770" s="87">
        <f t="shared" ref="AF770" si="1742">Z770+AD770</f>
        <v>0</v>
      </c>
      <c r="AG770" s="9"/>
      <c r="AH770" s="9"/>
      <c r="AI770" s="9"/>
      <c r="AJ770" s="9"/>
      <c r="AK770" s="9">
        <f t="shared" ref="AK770" si="1743">AE770+AG770+AH770+AI770+AJ770</f>
        <v>6154</v>
      </c>
      <c r="AL770" s="9">
        <f t="shared" ref="AL770" si="1744">AF770+AJ770</f>
        <v>0</v>
      </c>
    </row>
    <row r="771" spans="1:38" ht="18.75" hidden="1" customHeight="1">
      <c r="A771" s="26"/>
      <c r="B771" s="27"/>
      <c r="C771" s="27"/>
      <c r="D771" s="27"/>
      <c r="E771" s="27"/>
      <c r="F771" s="27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87"/>
      <c r="AB771" s="87"/>
      <c r="AC771" s="87"/>
      <c r="AD771" s="87"/>
      <c r="AE771" s="87"/>
      <c r="AF771" s="87"/>
      <c r="AG771" s="9"/>
      <c r="AH771" s="9"/>
      <c r="AI771" s="9"/>
      <c r="AJ771" s="9"/>
      <c r="AK771" s="9"/>
      <c r="AL771" s="9"/>
    </row>
    <row r="772" spans="1:38" ht="17.399999999999999" hidden="1">
      <c r="A772" s="24" t="s">
        <v>20</v>
      </c>
      <c r="B772" s="25" t="s">
        <v>447</v>
      </c>
      <c r="C772" s="25" t="s">
        <v>21</v>
      </c>
      <c r="D772" s="25" t="s">
        <v>22</v>
      </c>
      <c r="E772" s="25"/>
      <c r="F772" s="25"/>
      <c r="G772" s="13">
        <f t="shared" ref="G772:V773" si="1745">G773</f>
        <v>7980</v>
      </c>
      <c r="H772" s="13">
        <f t="shared" si="1745"/>
        <v>0</v>
      </c>
      <c r="I772" s="13">
        <f t="shared" si="1745"/>
        <v>0</v>
      </c>
      <c r="J772" s="13">
        <f t="shared" si="1745"/>
        <v>0</v>
      </c>
      <c r="K772" s="13">
        <f t="shared" si="1745"/>
        <v>0</v>
      </c>
      <c r="L772" s="13">
        <f t="shared" si="1745"/>
        <v>0</v>
      </c>
      <c r="M772" s="13">
        <f t="shared" si="1745"/>
        <v>7980</v>
      </c>
      <c r="N772" s="13">
        <f t="shared" si="1745"/>
        <v>0</v>
      </c>
      <c r="O772" s="13">
        <f t="shared" si="1745"/>
        <v>0</v>
      </c>
      <c r="P772" s="13">
        <f t="shared" si="1745"/>
        <v>0</v>
      </c>
      <c r="Q772" s="13">
        <f t="shared" si="1745"/>
        <v>0</v>
      </c>
      <c r="R772" s="13">
        <f t="shared" si="1745"/>
        <v>0</v>
      </c>
      <c r="S772" s="13">
        <f t="shared" si="1745"/>
        <v>7980</v>
      </c>
      <c r="T772" s="13">
        <f t="shared" si="1745"/>
        <v>0</v>
      </c>
      <c r="U772" s="13">
        <f t="shared" si="1745"/>
        <v>0</v>
      </c>
      <c r="V772" s="13">
        <f t="shared" si="1745"/>
        <v>0</v>
      </c>
      <c r="W772" s="13">
        <f t="shared" ref="U772:AJ776" si="1746">W773</f>
        <v>0</v>
      </c>
      <c r="X772" s="13">
        <f t="shared" si="1746"/>
        <v>0</v>
      </c>
      <c r="Y772" s="13">
        <f t="shared" si="1746"/>
        <v>7980</v>
      </c>
      <c r="Z772" s="13">
        <f t="shared" si="1746"/>
        <v>0</v>
      </c>
      <c r="AA772" s="91">
        <f t="shared" si="1746"/>
        <v>-7980</v>
      </c>
      <c r="AB772" s="91">
        <f t="shared" si="1746"/>
        <v>29711</v>
      </c>
      <c r="AC772" s="91">
        <f t="shared" si="1746"/>
        <v>0</v>
      </c>
      <c r="AD772" s="91">
        <f t="shared" si="1746"/>
        <v>0</v>
      </c>
      <c r="AE772" s="91">
        <f t="shared" si="1746"/>
        <v>29711</v>
      </c>
      <c r="AF772" s="91">
        <f t="shared" si="1746"/>
        <v>0</v>
      </c>
      <c r="AG772" s="13">
        <f t="shared" si="1746"/>
        <v>0</v>
      </c>
      <c r="AH772" s="13">
        <f t="shared" si="1746"/>
        <v>0</v>
      </c>
      <c r="AI772" s="13">
        <f t="shared" si="1746"/>
        <v>0</v>
      </c>
      <c r="AJ772" s="13">
        <f t="shared" si="1746"/>
        <v>0</v>
      </c>
      <c r="AK772" s="13">
        <f t="shared" ref="AG772:AL776" si="1747">AK773</f>
        <v>29711</v>
      </c>
      <c r="AL772" s="13">
        <f t="shared" si="1747"/>
        <v>0</v>
      </c>
    </row>
    <row r="773" spans="1:38" ht="18.75" hidden="1" customHeight="1">
      <c r="A773" s="26" t="s">
        <v>9</v>
      </c>
      <c r="B773" s="27" t="s">
        <v>447</v>
      </c>
      <c r="C773" s="27" t="s">
        <v>21</v>
      </c>
      <c r="D773" s="27" t="s">
        <v>22</v>
      </c>
      <c r="E773" s="27" t="s">
        <v>39</v>
      </c>
      <c r="F773" s="27"/>
      <c r="G773" s="9">
        <f>G774</f>
        <v>7980</v>
      </c>
      <c r="H773" s="9">
        <f>H774</f>
        <v>0</v>
      </c>
      <c r="I773" s="9">
        <f t="shared" si="1745"/>
        <v>0</v>
      </c>
      <c r="J773" s="9">
        <f t="shared" si="1745"/>
        <v>0</v>
      </c>
      <c r="K773" s="9">
        <f t="shared" si="1745"/>
        <v>0</v>
      </c>
      <c r="L773" s="9">
        <f t="shared" si="1745"/>
        <v>0</v>
      </c>
      <c r="M773" s="9">
        <f t="shared" si="1745"/>
        <v>7980</v>
      </c>
      <c r="N773" s="9">
        <f t="shared" si="1745"/>
        <v>0</v>
      </c>
      <c r="O773" s="9">
        <f t="shared" si="1745"/>
        <v>0</v>
      </c>
      <c r="P773" s="9">
        <f t="shared" si="1745"/>
        <v>0</v>
      </c>
      <c r="Q773" s="9">
        <f t="shared" si="1745"/>
        <v>0</v>
      </c>
      <c r="R773" s="9">
        <f t="shared" si="1745"/>
        <v>0</v>
      </c>
      <c r="S773" s="9">
        <f t="shared" si="1745"/>
        <v>7980</v>
      </c>
      <c r="T773" s="9">
        <f t="shared" si="1745"/>
        <v>0</v>
      </c>
      <c r="U773" s="9">
        <f t="shared" si="1746"/>
        <v>0</v>
      </c>
      <c r="V773" s="9">
        <f t="shared" si="1746"/>
        <v>0</v>
      </c>
      <c r="W773" s="9">
        <f t="shared" si="1746"/>
        <v>0</v>
      </c>
      <c r="X773" s="9">
        <f t="shared" si="1746"/>
        <v>0</v>
      </c>
      <c r="Y773" s="9">
        <f t="shared" si="1746"/>
        <v>7980</v>
      </c>
      <c r="Z773" s="9">
        <f t="shared" si="1746"/>
        <v>0</v>
      </c>
      <c r="AA773" s="87">
        <f t="shared" si="1746"/>
        <v>-7980</v>
      </c>
      <c r="AB773" s="87">
        <f t="shared" si="1746"/>
        <v>29711</v>
      </c>
      <c r="AC773" s="87">
        <f t="shared" si="1746"/>
        <v>0</v>
      </c>
      <c r="AD773" s="87">
        <f t="shared" si="1746"/>
        <v>0</v>
      </c>
      <c r="AE773" s="87">
        <f t="shared" si="1746"/>
        <v>29711</v>
      </c>
      <c r="AF773" s="87">
        <f t="shared" si="1746"/>
        <v>0</v>
      </c>
      <c r="AG773" s="9">
        <f t="shared" si="1747"/>
        <v>0</v>
      </c>
      <c r="AH773" s="9">
        <f t="shared" si="1747"/>
        <v>0</v>
      </c>
      <c r="AI773" s="9">
        <f t="shared" si="1747"/>
        <v>0</v>
      </c>
      <c r="AJ773" s="9">
        <f t="shared" si="1747"/>
        <v>0</v>
      </c>
      <c r="AK773" s="9">
        <f t="shared" si="1747"/>
        <v>29711</v>
      </c>
      <c r="AL773" s="9">
        <f t="shared" si="1747"/>
        <v>0</v>
      </c>
    </row>
    <row r="774" spans="1:38" ht="18" hidden="1" customHeight="1">
      <c r="A774" s="26" t="s">
        <v>15</v>
      </c>
      <c r="B774" s="27" t="s">
        <v>447</v>
      </c>
      <c r="C774" s="27" t="s">
        <v>21</v>
      </c>
      <c r="D774" s="27" t="s">
        <v>22</v>
      </c>
      <c r="E774" s="27" t="s">
        <v>42</v>
      </c>
      <c r="F774" s="27"/>
      <c r="G774" s="9">
        <f t="shared" ref="G774:V776" si="1748">G775</f>
        <v>7980</v>
      </c>
      <c r="H774" s="9">
        <f t="shared" si="1748"/>
        <v>0</v>
      </c>
      <c r="I774" s="9">
        <f t="shared" si="1748"/>
        <v>0</v>
      </c>
      <c r="J774" s="9">
        <f t="shared" si="1748"/>
        <v>0</v>
      </c>
      <c r="K774" s="9">
        <f t="shared" si="1748"/>
        <v>0</v>
      </c>
      <c r="L774" s="9">
        <f t="shared" si="1748"/>
        <v>0</v>
      </c>
      <c r="M774" s="9">
        <f t="shared" si="1748"/>
        <v>7980</v>
      </c>
      <c r="N774" s="9">
        <f t="shared" si="1748"/>
        <v>0</v>
      </c>
      <c r="O774" s="9">
        <f t="shared" si="1748"/>
        <v>0</v>
      </c>
      <c r="P774" s="9">
        <f t="shared" si="1748"/>
        <v>0</v>
      </c>
      <c r="Q774" s="9">
        <f t="shared" si="1748"/>
        <v>0</v>
      </c>
      <c r="R774" s="9">
        <f t="shared" si="1748"/>
        <v>0</v>
      </c>
      <c r="S774" s="9">
        <f t="shared" si="1748"/>
        <v>7980</v>
      </c>
      <c r="T774" s="9">
        <f t="shared" si="1748"/>
        <v>0</v>
      </c>
      <c r="U774" s="9">
        <f t="shared" si="1748"/>
        <v>0</v>
      </c>
      <c r="V774" s="9">
        <f t="shared" si="1748"/>
        <v>0</v>
      </c>
      <c r="W774" s="9">
        <f t="shared" si="1746"/>
        <v>0</v>
      </c>
      <c r="X774" s="9">
        <f t="shared" si="1746"/>
        <v>0</v>
      </c>
      <c r="Y774" s="9">
        <f t="shared" si="1746"/>
        <v>7980</v>
      </c>
      <c r="Z774" s="9">
        <f t="shared" si="1746"/>
        <v>0</v>
      </c>
      <c r="AA774" s="87">
        <f t="shared" si="1746"/>
        <v>-7980</v>
      </c>
      <c r="AB774" s="87">
        <f t="shared" si="1746"/>
        <v>29711</v>
      </c>
      <c r="AC774" s="87">
        <f t="shared" si="1746"/>
        <v>0</v>
      </c>
      <c r="AD774" s="87">
        <f t="shared" si="1746"/>
        <v>0</v>
      </c>
      <c r="AE774" s="87">
        <f t="shared" si="1746"/>
        <v>29711</v>
      </c>
      <c r="AF774" s="87">
        <f t="shared" si="1746"/>
        <v>0</v>
      </c>
      <c r="AG774" s="9">
        <f t="shared" si="1747"/>
        <v>0</v>
      </c>
      <c r="AH774" s="9">
        <f t="shared" si="1747"/>
        <v>0</v>
      </c>
      <c r="AI774" s="9">
        <f t="shared" si="1747"/>
        <v>0</v>
      </c>
      <c r="AJ774" s="9">
        <f t="shared" si="1747"/>
        <v>0</v>
      </c>
      <c r="AK774" s="9">
        <f t="shared" si="1747"/>
        <v>29711</v>
      </c>
      <c r="AL774" s="9">
        <f t="shared" si="1747"/>
        <v>0</v>
      </c>
    </row>
    <row r="775" spans="1:38" ht="18.75" hidden="1" customHeight="1">
      <c r="A775" s="26" t="s">
        <v>169</v>
      </c>
      <c r="B775" s="27" t="s">
        <v>447</v>
      </c>
      <c r="C775" s="27" t="s">
        <v>21</v>
      </c>
      <c r="D775" s="27" t="s">
        <v>22</v>
      </c>
      <c r="E775" s="27" t="s">
        <v>471</v>
      </c>
      <c r="F775" s="27"/>
      <c r="G775" s="9">
        <f t="shared" si="1748"/>
        <v>7980</v>
      </c>
      <c r="H775" s="9">
        <f t="shared" si="1748"/>
        <v>0</v>
      </c>
      <c r="I775" s="9">
        <f t="shared" si="1748"/>
        <v>0</v>
      </c>
      <c r="J775" s="9">
        <f t="shared" si="1748"/>
        <v>0</v>
      </c>
      <c r="K775" s="9">
        <f t="shared" si="1748"/>
        <v>0</v>
      </c>
      <c r="L775" s="9">
        <f t="shared" si="1748"/>
        <v>0</v>
      </c>
      <c r="M775" s="9">
        <f t="shared" si="1748"/>
        <v>7980</v>
      </c>
      <c r="N775" s="9">
        <f t="shared" si="1748"/>
        <v>0</v>
      </c>
      <c r="O775" s="9">
        <f t="shared" si="1748"/>
        <v>0</v>
      </c>
      <c r="P775" s="9">
        <f t="shared" si="1748"/>
        <v>0</v>
      </c>
      <c r="Q775" s="9">
        <f t="shared" si="1748"/>
        <v>0</v>
      </c>
      <c r="R775" s="9">
        <f t="shared" si="1748"/>
        <v>0</v>
      </c>
      <c r="S775" s="9">
        <f t="shared" si="1748"/>
        <v>7980</v>
      </c>
      <c r="T775" s="9">
        <f t="shared" si="1748"/>
        <v>0</v>
      </c>
      <c r="U775" s="9">
        <f t="shared" si="1746"/>
        <v>0</v>
      </c>
      <c r="V775" s="9">
        <f t="shared" si="1746"/>
        <v>0</v>
      </c>
      <c r="W775" s="9">
        <f t="shared" si="1746"/>
        <v>0</v>
      </c>
      <c r="X775" s="9">
        <f t="shared" si="1746"/>
        <v>0</v>
      </c>
      <c r="Y775" s="9">
        <f t="shared" si="1746"/>
        <v>7980</v>
      </c>
      <c r="Z775" s="9">
        <f t="shared" si="1746"/>
        <v>0</v>
      </c>
      <c r="AA775" s="87">
        <f t="shared" si="1746"/>
        <v>-7980</v>
      </c>
      <c r="AB775" s="87">
        <f t="shared" si="1746"/>
        <v>29711</v>
      </c>
      <c r="AC775" s="87">
        <f t="shared" si="1746"/>
        <v>0</v>
      </c>
      <c r="AD775" s="87">
        <f t="shared" si="1746"/>
        <v>0</v>
      </c>
      <c r="AE775" s="87">
        <f t="shared" si="1746"/>
        <v>29711</v>
      </c>
      <c r="AF775" s="87">
        <f t="shared" si="1746"/>
        <v>0</v>
      </c>
      <c r="AG775" s="9">
        <f t="shared" si="1747"/>
        <v>0</v>
      </c>
      <c r="AH775" s="9">
        <f t="shared" si="1747"/>
        <v>0</v>
      </c>
      <c r="AI775" s="9">
        <f t="shared" si="1747"/>
        <v>0</v>
      </c>
      <c r="AJ775" s="9">
        <f t="shared" si="1747"/>
        <v>0</v>
      </c>
      <c r="AK775" s="9">
        <f t="shared" si="1747"/>
        <v>29711</v>
      </c>
      <c r="AL775" s="9">
        <f t="shared" si="1747"/>
        <v>0</v>
      </c>
    </row>
    <row r="776" spans="1:38" ht="33.6" hidden="1">
      <c r="A776" s="26" t="s">
        <v>181</v>
      </c>
      <c r="B776" s="27" t="s">
        <v>447</v>
      </c>
      <c r="C776" s="27" t="s">
        <v>21</v>
      </c>
      <c r="D776" s="27" t="s">
        <v>22</v>
      </c>
      <c r="E776" s="27" t="s">
        <v>471</v>
      </c>
      <c r="F776" s="27" t="s">
        <v>182</v>
      </c>
      <c r="G776" s="9">
        <f t="shared" si="1748"/>
        <v>7980</v>
      </c>
      <c r="H776" s="9">
        <f t="shared" si="1748"/>
        <v>0</v>
      </c>
      <c r="I776" s="9">
        <f t="shared" si="1748"/>
        <v>0</v>
      </c>
      <c r="J776" s="9">
        <f t="shared" si="1748"/>
        <v>0</v>
      </c>
      <c r="K776" s="9">
        <f t="shared" si="1748"/>
        <v>0</v>
      </c>
      <c r="L776" s="9">
        <f t="shared" si="1748"/>
        <v>0</v>
      </c>
      <c r="M776" s="9">
        <f t="shared" si="1748"/>
        <v>7980</v>
      </c>
      <c r="N776" s="9">
        <f t="shared" si="1748"/>
        <v>0</v>
      </c>
      <c r="O776" s="9">
        <f t="shared" si="1748"/>
        <v>0</v>
      </c>
      <c r="P776" s="9">
        <f t="shared" si="1748"/>
        <v>0</v>
      </c>
      <c r="Q776" s="9">
        <f t="shared" si="1748"/>
        <v>0</v>
      </c>
      <c r="R776" s="9">
        <f t="shared" si="1748"/>
        <v>0</v>
      </c>
      <c r="S776" s="9">
        <f t="shared" si="1748"/>
        <v>7980</v>
      </c>
      <c r="T776" s="9">
        <f t="shared" si="1748"/>
        <v>0</v>
      </c>
      <c r="U776" s="9">
        <f t="shared" si="1746"/>
        <v>0</v>
      </c>
      <c r="V776" s="9">
        <f t="shared" si="1746"/>
        <v>0</v>
      </c>
      <c r="W776" s="9">
        <f t="shared" si="1746"/>
        <v>0</v>
      </c>
      <c r="X776" s="9">
        <f t="shared" si="1746"/>
        <v>0</v>
      </c>
      <c r="Y776" s="9">
        <f t="shared" si="1746"/>
        <v>7980</v>
      </c>
      <c r="Z776" s="9">
        <f t="shared" si="1746"/>
        <v>0</v>
      </c>
      <c r="AA776" s="87">
        <f t="shared" si="1746"/>
        <v>-7980</v>
      </c>
      <c r="AB776" s="87">
        <f t="shared" si="1746"/>
        <v>29711</v>
      </c>
      <c r="AC776" s="87">
        <f t="shared" si="1746"/>
        <v>0</v>
      </c>
      <c r="AD776" s="87">
        <f t="shared" si="1746"/>
        <v>0</v>
      </c>
      <c r="AE776" s="87">
        <f t="shared" si="1746"/>
        <v>29711</v>
      </c>
      <c r="AF776" s="87">
        <f t="shared" si="1746"/>
        <v>0</v>
      </c>
      <c r="AG776" s="9">
        <f t="shared" si="1747"/>
        <v>0</v>
      </c>
      <c r="AH776" s="9">
        <f t="shared" si="1747"/>
        <v>0</v>
      </c>
      <c r="AI776" s="9">
        <f t="shared" si="1747"/>
        <v>0</v>
      </c>
      <c r="AJ776" s="9">
        <f t="shared" si="1747"/>
        <v>0</v>
      </c>
      <c r="AK776" s="9">
        <f t="shared" si="1747"/>
        <v>29711</v>
      </c>
      <c r="AL776" s="9">
        <f t="shared" si="1747"/>
        <v>0</v>
      </c>
    </row>
    <row r="777" spans="1:38" ht="18" hidden="1" customHeight="1">
      <c r="A777" s="26" t="s">
        <v>169</v>
      </c>
      <c r="B777" s="27" t="s">
        <v>447</v>
      </c>
      <c r="C777" s="27" t="s">
        <v>21</v>
      </c>
      <c r="D777" s="27" t="s">
        <v>22</v>
      </c>
      <c r="E777" s="27" t="s">
        <v>471</v>
      </c>
      <c r="F777" s="27" t="s">
        <v>183</v>
      </c>
      <c r="G777" s="9">
        <v>7980</v>
      </c>
      <c r="H777" s="9"/>
      <c r="I777" s="9"/>
      <c r="J777" s="9"/>
      <c r="K777" s="9"/>
      <c r="L777" s="9"/>
      <c r="M777" s="9">
        <f t="shared" ref="M777" si="1749">G777+I777+J777+K777+L777</f>
        <v>7980</v>
      </c>
      <c r="N777" s="9">
        <f t="shared" ref="N777" si="1750">H777+L777</f>
        <v>0</v>
      </c>
      <c r="O777" s="9"/>
      <c r="P777" s="9"/>
      <c r="Q777" s="9"/>
      <c r="R777" s="9"/>
      <c r="S777" s="9">
        <f t="shared" ref="S777" si="1751">M777+O777+P777+Q777+R777</f>
        <v>7980</v>
      </c>
      <c r="T777" s="9">
        <f t="shared" ref="T777" si="1752">N777+R777</f>
        <v>0</v>
      </c>
      <c r="U777" s="9"/>
      <c r="V777" s="9"/>
      <c r="W777" s="9"/>
      <c r="X777" s="9"/>
      <c r="Y777" s="9">
        <f t="shared" ref="Y777" si="1753">S777+U777+V777+W777+X777</f>
        <v>7980</v>
      </c>
      <c r="Z777" s="9">
        <f t="shared" ref="Z777" si="1754">T777+X777</f>
        <v>0</v>
      </c>
      <c r="AA777" s="87">
        <v>-7980</v>
      </c>
      <c r="AB777" s="87">
        <v>29711</v>
      </c>
      <c r="AC777" s="87"/>
      <c r="AD777" s="87"/>
      <c r="AE777" s="87">
        <f t="shared" ref="AE777" si="1755">Y777+AA777+AB777+AC777+AD777</f>
        <v>29711</v>
      </c>
      <c r="AF777" s="87">
        <f t="shared" ref="AF777" si="1756">Z777+AD777</f>
        <v>0</v>
      </c>
      <c r="AG777" s="9"/>
      <c r="AH777" s="9"/>
      <c r="AI777" s="9"/>
      <c r="AJ777" s="9"/>
      <c r="AK777" s="9">
        <f t="shared" ref="AK777" si="1757">AE777+AG777+AH777+AI777+AJ777</f>
        <v>29711</v>
      </c>
      <c r="AL777" s="9">
        <f t="shared" ref="AL777" si="1758">AF777+AJ777</f>
        <v>0</v>
      </c>
    </row>
    <row r="778" spans="1:38" hidden="1">
      <c r="A778" s="26"/>
      <c r="B778" s="27"/>
      <c r="C778" s="27"/>
      <c r="D778" s="27"/>
      <c r="E778" s="27"/>
      <c r="F778" s="27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87"/>
      <c r="AB778" s="87"/>
      <c r="AC778" s="87"/>
      <c r="AD778" s="87"/>
      <c r="AE778" s="87"/>
      <c r="AF778" s="87"/>
      <c r="AG778" s="9"/>
      <c r="AH778" s="9"/>
      <c r="AI778" s="9"/>
      <c r="AJ778" s="9"/>
      <c r="AK778" s="9"/>
      <c r="AL778" s="9"/>
    </row>
    <row r="779" spans="1:38" ht="42" hidden="1" customHeight="1">
      <c r="A779" s="21" t="s">
        <v>490</v>
      </c>
      <c r="B779" s="22">
        <v>915</v>
      </c>
      <c r="C779" s="23"/>
      <c r="D779" s="23"/>
      <c r="E779" s="22"/>
      <c r="F779" s="23"/>
      <c r="G779" s="6">
        <f>G781+G813</f>
        <v>15740</v>
      </c>
      <c r="H779" s="6">
        <f>H781+H813</f>
        <v>0</v>
      </c>
      <c r="I779" s="6">
        <f>I781+I806+I813</f>
        <v>0</v>
      </c>
      <c r="J779" s="6">
        <f t="shared" ref="J779:N779" si="1759">J781+J806+J813</f>
        <v>0</v>
      </c>
      <c r="K779" s="6">
        <f t="shared" si="1759"/>
        <v>0</v>
      </c>
      <c r="L779" s="6">
        <f t="shared" si="1759"/>
        <v>18068</v>
      </c>
      <c r="M779" s="6">
        <f t="shared" si="1759"/>
        <v>33808</v>
      </c>
      <c r="N779" s="6">
        <f t="shared" si="1759"/>
        <v>18068</v>
      </c>
      <c r="O779" s="6">
        <f>O781+O806+O813</f>
        <v>-2955</v>
      </c>
      <c r="P779" s="6">
        <f t="shared" ref="P779:T779" si="1760">P781+P806+P813</f>
        <v>0</v>
      </c>
      <c r="Q779" s="6">
        <f t="shared" si="1760"/>
        <v>0</v>
      </c>
      <c r="R779" s="6">
        <f t="shared" si="1760"/>
        <v>0</v>
      </c>
      <c r="S779" s="6">
        <f t="shared" si="1760"/>
        <v>30853</v>
      </c>
      <c r="T779" s="6">
        <f t="shared" si="1760"/>
        <v>18068</v>
      </c>
      <c r="U779" s="6">
        <f>U781+U806+U813</f>
        <v>0</v>
      </c>
      <c r="V779" s="6">
        <f t="shared" ref="V779:Z779" si="1761">V781+V806+V813</f>
        <v>0</v>
      </c>
      <c r="W779" s="6">
        <f t="shared" si="1761"/>
        <v>0</v>
      </c>
      <c r="X779" s="6">
        <f t="shared" si="1761"/>
        <v>0</v>
      </c>
      <c r="Y779" s="6">
        <f t="shared" si="1761"/>
        <v>30853</v>
      </c>
      <c r="Z779" s="6">
        <f t="shared" si="1761"/>
        <v>18068</v>
      </c>
      <c r="AA779" s="84">
        <f>AA781+AA806+AA813</f>
        <v>0</v>
      </c>
      <c r="AB779" s="84">
        <f t="shared" ref="AB779:AF779" si="1762">AB781+AB806+AB813</f>
        <v>0</v>
      </c>
      <c r="AC779" s="84">
        <f t="shared" si="1762"/>
        <v>0</v>
      </c>
      <c r="AD779" s="84">
        <f t="shared" si="1762"/>
        <v>0</v>
      </c>
      <c r="AE779" s="84">
        <f t="shared" si="1762"/>
        <v>30853</v>
      </c>
      <c r="AF779" s="84">
        <f t="shared" si="1762"/>
        <v>18068</v>
      </c>
      <c r="AG779" s="6">
        <f>AG781+AG806+AG813</f>
        <v>0</v>
      </c>
      <c r="AH779" s="6">
        <f t="shared" ref="AH779:AL779" si="1763">AH781+AH806+AH813</f>
        <v>0</v>
      </c>
      <c r="AI779" s="6">
        <f t="shared" si="1763"/>
        <v>0</v>
      </c>
      <c r="AJ779" s="6">
        <f t="shared" si="1763"/>
        <v>0</v>
      </c>
      <c r="AK779" s="6">
        <f t="shared" si="1763"/>
        <v>30853</v>
      </c>
      <c r="AL779" s="6">
        <f t="shared" si="1763"/>
        <v>18068</v>
      </c>
    </row>
    <row r="780" spans="1:38" ht="18" hidden="1" customHeight="1">
      <c r="A780" s="21"/>
      <c r="B780" s="22"/>
      <c r="C780" s="23"/>
      <c r="D780" s="23"/>
      <c r="E780" s="22"/>
      <c r="F780" s="23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84"/>
      <c r="AB780" s="84"/>
      <c r="AC780" s="84"/>
      <c r="AD780" s="84"/>
      <c r="AE780" s="84"/>
      <c r="AF780" s="84"/>
      <c r="AG780" s="6"/>
      <c r="AH780" s="6"/>
      <c r="AI780" s="6"/>
      <c r="AJ780" s="6"/>
      <c r="AK780" s="6"/>
      <c r="AL780" s="6"/>
    </row>
    <row r="781" spans="1:38" ht="17.399999999999999" hidden="1">
      <c r="A781" s="24" t="s">
        <v>170</v>
      </c>
      <c r="B781" s="25">
        <v>915</v>
      </c>
      <c r="C781" s="25" t="s">
        <v>33</v>
      </c>
      <c r="D781" s="25" t="s">
        <v>80</v>
      </c>
      <c r="E781" s="25"/>
      <c r="F781" s="59"/>
      <c r="G781" s="13">
        <f>G782</f>
        <v>7987</v>
      </c>
      <c r="H781" s="13">
        <f>H782</f>
        <v>0</v>
      </c>
      <c r="I781" s="13">
        <f t="shared" ref="I781:X782" si="1764">I782</f>
        <v>0</v>
      </c>
      <c r="J781" s="13">
        <f t="shared" si="1764"/>
        <v>0</v>
      </c>
      <c r="K781" s="13">
        <f t="shared" si="1764"/>
        <v>0</v>
      </c>
      <c r="L781" s="13">
        <f t="shared" si="1764"/>
        <v>0</v>
      </c>
      <c r="M781" s="13">
        <f t="shared" si="1764"/>
        <v>7987</v>
      </c>
      <c r="N781" s="13">
        <f t="shared" si="1764"/>
        <v>0</v>
      </c>
      <c r="O781" s="13">
        <f t="shared" si="1764"/>
        <v>0</v>
      </c>
      <c r="P781" s="13">
        <f t="shared" si="1764"/>
        <v>0</v>
      </c>
      <c r="Q781" s="13">
        <f t="shared" si="1764"/>
        <v>0</v>
      </c>
      <c r="R781" s="13">
        <f t="shared" si="1764"/>
        <v>0</v>
      </c>
      <c r="S781" s="13">
        <f t="shared" si="1764"/>
        <v>7987</v>
      </c>
      <c r="T781" s="13">
        <f t="shared" si="1764"/>
        <v>0</v>
      </c>
      <c r="U781" s="13">
        <f t="shared" si="1764"/>
        <v>0</v>
      </c>
      <c r="V781" s="13">
        <f t="shared" si="1764"/>
        <v>0</v>
      </c>
      <c r="W781" s="13">
        <f t="shared" si="1764"/>
        <v>0</v>
      </c>
      <c r="X781" s="13">
        <f t="shared" si="1764"/>
        <v>0</v>
      </c>
      <c r="Y781" s="13">
        <f t="shared" ref="U781:AJ782" si="1765">Y782</f>
        <v>7987</v>
      </c>
      <c r="Z781" s="13">
        <f t="shared" si="1765"/>
        <v>0</v>
      </c>
      <c r="AA781" s="91">
        <f t="shared" si="1765"/>
        <v>0</v>
      </c>
      <c r="AB781" s="91">
        <f t="shared" si="1765"/>
        <v>0</v>
      </c>
      <c r="AC781" s="91">
        <f t="shared" si="1765"/>
        <v>0</v>
      </c>
      <c r="AD781" s="91">
        <f t="shared" si="1765"/>
        <v>0</v>
      </c>
      <c r="AE781" s="91">
        <f t="shared" si="1765"/>
        <v>7987</v>
      </c>
      <c r="AF781" s="91">
        <f t="shared" si="1765"/>
        <v>0</v>
      </c>
      <c r="AG781" s="13">
        <f t="shared" si="1765"/>
        <v>0</v>
      </c>
      <c r="AH781" s="13">
        <f t="shared" si="1765"/>
        <v>0</v>
      </c>
      <c r="AI781" s="13">
        <f t="shared" si="1765"/>
        <v>0</v>
      </c>
      <c r="AJ781" s="13">
        <f t="shared" si="1765"/>
        <v>0</v>
      </c>
      <c r="AK781" s="13">
        <f t="shared" ref="AG781:AL782" si="1766">AK782</f>
        <v>7987</v>
      </c>
      <c r="AL781" s="13">
        <f t="shared" si="1766"/>
        <v>0</v>
      </c>
    </row>
    <row r="782" spans="1:38" ht="53.25" hidden="1" customHeight="1">
      <c r="A782" s="26" t="s">
        <v>433</v>
      </c>
      <c r="B782" s="27">
        <v>915</v>
      </c>
      <c r="C782" s="27" t="s">
        <v>33</v>
      </c>
      <c r="D782" s="27" t="s">
        <v>80</v>
      </c>
      <c r="E782" s="27" t="s">
        <v>223</v>
      </c>
      <c r="F782" s="60"/>
      <c r="G782" s="11">
        <f>G783</f>
        <v>7987</v>
      </c>
      <c r="H782" s="11">
        <f>H783</f>
        <v>0</v>
      </c>
      <c r="I782" s="11">
        <f t="shared" si="1764"/>
        <v>0</v>
      </c>
      <c r="J782" s="11">
        <f t="shared" si="1764"/>
        <v>0</v>
      </c>
      <c r="K782" s="11">
        <f t="shared" si="1764"/>
        <v>0</v>
      </c>
      <c r="L782" s="11">
        <f t="shared" si="1764"/>
        <v>0</v>
      </c>
      <c r="M782" s="11">
        <f t="shared" si="1764"/>
        <v>7987</v>
      </c>
      <c r="N782" s="11">
        <f t="shared" si="1764"/>
        <v>0</v>
      </c>
      <c r="O782" s="11">
        <f t="shared" si="1764"/>
        <v>0</v>
      </c>
      <c r="P782" s="11">
        <f t="shared" si="1764"/>
        <v>0</v>
      </c>
      <c r="Q782" s="11">
        <f t="shared" si="1764"/>
        <v>0</v>
      </c>
      <c r="R782" s="11">
        <f t="shared" si="1764"/>
        <v>0</v>
      </c>
      <c r="S782" s="11">
        <f t="shared" si="1764"/>
        <v>7987</v>
      </c>
      <c r="T782" s="11">
        <f t="shared" si="1764"/>
        <v>0</v>
      </c>
      <c r="U782" s="11">
        <f t="shared" si="1765"/>
        <v>0</v>
      </c>
      <c r="V782" s="11">
        <f t="shared" si="1765"/>
        <v>0</v>
      </c>
      <c r="W782" s="11">
        <f t="shared" si="1765"/>
        <v>0</v>
      </c>
      <c r="X782" s="11">
        <f t="shared" si="1765"/>
        <v>0</v>
      </c>
      <c r="Y782" s="11">
        <f t="shared" si="1765"/>
        <v>7987</v>
      </c>
      <c r="Z782" s="11">
        <f t="shared" si="1765"/>
        <v>0</v>
      </c>
      <c r="AA782" s="89">
        <f t="shared" si="1765"/>
        <v>0</v>
      </c>
      <c r="AB782" s="89">
        <f t="shared" si="1765"/>
        <v>0</v>
      </c>
      <c r="AC782" s="89">
        <f t="shared" si="1765"/>
        <v>0</v>
      </c>
      <c r="AD782" s="89">
        <f t="shared" si="1765"/>
        <v>0</v>
      </c>
      <c r="AE782" s="89">
        <f t="shared" si="1765"/>
        <v>7987</v>
      </c>
      <c r="AF782" s="89">
        <f t="shared" si="1765"/>
        <v>0</v>
      </c>
      <c r="AG782" s="11">
        <f t="shared" si="1766"/>
        <v>0</v>
      </c>
      <c r="AH782" s="11">
        <f t="shared" si="1766"/>
        <v>0</v>
      </c>
      <c r="AI782" s="11">
        <f t="shared" si="1766"/>
        <v>0</v>
      </c>
      <c r="AJ782" s="11">
        <f t="shared" si="1766"/>
        <v>0</v>
      </c>
      <c r="AK782" s="11">
        <f t="shared" si="1766"/>
        <v>7987</v>
      </c>
      <c r="AL782" s="11">
        <f t="shared" si="1766"/>
        <v>0</v>
      </c>
    </row>
    <row r="783" spans="1:38" ht="16.5" hidden="1" customHeight="1">
      <c r="A783" s="26" t="s">
        <v>267</v>
      </c>
      <c r="B783" s="27">
        <v>915</v>
      </c>
      <c r="C783" s="27" t="s">
        <v>33</v>
      </c>
      <c r="D783" s="27" t="s">
        <v>80</v>
      </c>
      <c r="E783" s="27" t="s">
        <v>268</v>
      </c>
      <c r="F783" s="60"/>
      <c r="G783" s="11">
        <f t="shared" ref="G783:H783" si="1767">G784+G787+G790+G793+G796+G799+G802</f>
        <v>7987</v>
      </c>
      <c r="H783" s="11">
        <f t="shared" si="1767"/>
        <v>0</v>
      </c>
      <c r="I783" s="11">
        <f t="shared" ref="I783:N783" si="1768">I784+I787+I790+I793+I796+I799+I802</f>
        <v>0</v>
      </c>
      <c r="J783" s="11">
        <f t="shared" si="1768"/>
        <v>0</v>
      </c>
      <c r="K783" s="11">
        <f t="shared" si="1768"/>
        <v>0</v>
      </c>
      <c r="L783" s="11">
        <f t="shared" si="1768"/>
        <v>0</v>
      </c>
      <c r="M783" s="11">
        <f t="shared" si="1768"/>
        <v>7987</v>
      </c>
      <c r="N783" s="11">
        <f t="shared" si="1768"/>
        <v>0</v>
      </c>
      <c r="O783" s="11">
        <f t="shared" ref="O783:T783" si="1769">O784+O787+O790+O793+O796+O799+O802</f>
        <v>0</v>
      </c>
      <c r="P783" s="11">
        <f t="shared" si="1769"/>
        <v>0</v>
      </c>
      <c r="Q783" s="11">
        <f t="shared" si="1769"/>
        <v>0</v>
      </c>
      <c r="R783" s="11">
        <f t="shared" si="1769"/>
        <v>0</v>
      </c>
      <c r="S783" s="11">
        <f t="shared" si="1769"/>
        <v>7987</v>
      </c>
      <c r="T783" s="11">
        <f t="shared" si="1769"/>
        <v>0</v>
      </c>
      <c r="U783" s="11">
        <f t="shared" ref="U783:Z783" si="1770">U784+U787+U790+U793+U796+U799+U802</f>
        <v>0</v>
      </c>
      <c r="V783" s="11">
        <f t="shared" si="1770"/>
        <v>0</v>
      </c>
      <c r="W783" s="11">
        <f t="shared" si="1770"/>
        <v>0</v>
      </c>
      <c r="X783" s="11">
        <f t="shared" si="1770"/>
        <v>0</v>
      </c>
      <c r="Y783" s="11">
        <f t="shared" si="1770"/>
        <v>7987</v>
      </c>
      <c r="Z783" s="11">
        <f t="shared" si="1770"/>
        <v>0</v>
      </c>
      <c r="AA783" s="89">
        <f t="shared" ref="AA783:AF783" si="1771">AA784+AA787+AA790+AA793+AA796+AA799+AA802</f>
        <v>0</v>
      </c>
      <c r="AB783" s="89">
        <f t="shared" si="1771"/>
        <v>0</v>
      </c>
      <c r="AC783" s="89">
        <f t="shared" si="1771"/>
        <v>0</v>
      </c>
      <c r="AD783" s="89">
        <f t="shared" si="1771"/>
        <v>0</v>
      </c>
      <c r="AE783" s="89">
        <f t="shared" si="1771"/>
        <v>7987</v>
      </c>
      <c r="AF783" s="89">
        <f t="shared" si="1771"/>
        <v>0</v>
      </c>
      <c r="AG783" s="11">
        <f t="shared" ref="AG783:AL783" si="1772">AG784+AG787+AG790+AG793+AG796+AG799+AG802</f>
        <v>0</v>
      </c>
      <c r="AH783" s="11">
        <f t="shared" si="1772"/>
        <v>0</v>
      </c>
      <c r="AI783" s="11">
        <f t="shared" si="1772"/>
        <v>0</v>
      </c>
      <c r="AJ783" s="11">
        <f t="shared" si="1772"/>
        <v>0</v>
      </c>
      <c r="AK783" s="11">
        <f t="shared" si="1772"/>
        <v>7987</v>
      </c>
      <c r="AL783" s="11">
        <f t="shared" si="1772"/>
        <v>0</v>
      </c>
    </row>
    <row r="784" spans="1:38" ht="67.8" hidden="1">
      <c r="A784" s="26" t="s">
        <v>543</v>
      </c>
      <c r="B784" s="27">
        <v>915</v>
      </c>
      <c r="C784" s="27" t="s">
        <v>33</v>
      </c>
      <c r="D784" s="27" t="s">
        <v>80</v>
      </c>
      <c r="E784" s="27" t="s">
        <v>532</v>
      </c>
      <c r="F784" s="35"/>
      <c r="G784" s="11">
        <f>G785</f>
        <v>60</v>
      </c>
      <c r="H784" s="11">
        <f>H785</f>
        <v>0</v>
      </c>
      <c r="I784" s="11">
        <f t="shared" ref="I784:X785" si="1773">I785</f>
        <v>0</v>
      </c>
      <c r="J784" s="11">
        <f t="shared" si="1773"/>
        <v>0</v>
      </c>
      <c r="K784" s="11">
        <f t="shared" si="1773"/>
        <v>0</v>
      </c>
      <c r="L784" s="11">
        <f t="shared" si="1773"/>
        <v>0</v>
      </c>
      <c r="M784" s="11">
        <f t="shared" si="1773"/>
        <v>60</v>
      </c>
      <c r="N784" s="11">
        <f t="shared" si="1773"/>
        <v>0</v>
      </c>
      <c r="O784" s="11">
        <f t="shared" si="1773"/>
        <v>0</v>
      </c>
      <c r="P784" s="11">
        <f t="shared" si="1773"/>
        <v>0</v>
      </c>
      <c r="Q784" s="11">
        <f t="shared" si="1773"/>
        <v>0</v>
      </c>
      <c r="R784" s="11">
        <f t="shared" si="1773"/>
        <v>0</v>
      </c>
      <c r="S784" s="11">
        <f t="shared" si="1773"/>
        <v>60</v>
      </c>
      <c r="T784" s="11">
        <f t="shared" si="1773"/>
        <v>0</v>
      </c>
      <c r="U784" s="11">
        <f t="shared" si="1773"/>
        <v>0</v>
      </c>
      <c r="V784" s="11">
        <f t="shared" si="1773"/>
        <v>0</v>
      </c>
      <c r="W784" s="11">
        <f t="shared" si="1773"/>
        <v>0</v>
      </c>
      <c r="X784" s="11">
        <f t="shared" si="1773"/>
        <v>0</v>
      </c>
      <c r="Y784" s="11">
        <f t="shared" ref="U784:AJ785" si="1774">Y785</f>
        <v>60</v>
      </c>
      <c r="Z784" s="11">
        <f t="shared" si="1774"/>
        <v>0</v>
      </c>
      <c r="AA784" s="89">
        <f t="shared" si="1774"/>
        <v>0</v>
      </c>
      <c r="AB784" s="89">
        <f t="shared" si="1774"/>
        <v>0</v>
      </c>
      <c r="AC784" s="89">
        <f t="shared" si="1774"/>
        <v>0</v>
      </c>
      <c r="AD784" s="89">
        <f t="shared" si="1774"/>
        <v>0</v>
      </c>
      <c r="AE784" s="89">
        <f t="shared" si="1774"/>
        <v>60</v>
      </c>
      <c r="AF784" s="89">
        <f t="shared" si="1774"/>
        <v>0</v>
      </c>
      <c r="AG784" s="11">
        <f t="shared" si="1774"/>
        <v>0</v>
      </c>
      <c r="AH784" s="11">
        <f t="shared" si="1774"/>
        <v>0</v>
      </c>
      <c r="AI784" s="11">
        <f t="shared" si="1774"/>
        <v>0</v>
      </c>
      <c r="AJ784" s="11">
        <f t="shared" si="1774"/>
        <v>0</v>
      </c>
      <c r="AK784" s="11">
        <f t="shared" ref="AG784:AL785" si="1775">AK785</f>
        <v>60</v>
      </c>
      <c r="AL784" s="11">
        <f t="shared" si="1775"/>
        <v>0</v>
      </c>
    </row>
    <row r="785" spans="1:38" ht="18.75" hidden="1" customHeight="1">
      <c r="A785" s="26" t="s">
        <v>101</v>
      </c>
      <c r="B785" s="27">
        <v>915</v>
      </c>
      <c r="C785" s="27" t="s">
        <v>33</v>
      </c>
      <c r="D785" s="27" t="s">
        <v>80</v>
      </c>
      <c r="E785" s="27" t="s">
        <v>532</v>
      </c>
      <c r="F785" s="35">
        <v>300</v>
      </c>
      <c r="G785" s="11">
        <f>G786</f>
        <v>60</v>
      </c>
      <c r="H785" s="11">
        <f>H786</f>
        <v>0</v>
      </c>
      <c r="I785" s="11">
        <f t="shared" si="1773"/>
        <v>0</v>
      </c>
      <c r="J785" s="11">
        <f t="shared" si="1773"/>
        <v>0</v>
      </c>
      <c r="K785" s="11">
        <f t="shared" si="1773"/>
        <v>0</v>
      </c>
      <c r="L785" s="11">
        <f t="shared" si="1773"/>
        <v>0</v>
      </c>
      <c r="M785" s="11">
        <f t="shared" si="1773"/>
        <v>60</v>
      </c>
      <c r="N785" s="11">
        <f t="shared" si="1773"/>
        <v>0</v>
      </c>
      <c r="O785" s="11">
        <f t="shared" si="1773"/>
        <v>0</v>
      </c>
      <c r="P785" s="11">
        <f t="shared" si="1773"/>
        <v>0</v>
      </c>
      <c r="Q785" s="11">
        <f t="shared" si="1773"/>
        <v>0</v>
      </c>
      <c r="R785" s="11">
        <f t="shared" si="1773"/>
        <v>0</v>
      </c>
      <c r="S785" s="11">
        <f t="shared" si="1773"/>
        <v>60</v>
      </c>
      <c r="T785" s="11">
        <f t="shared" si="1773"/>
        <v>0</v>
      </c>
      <c r="U785" s="11">
        <f t="shared" si="1774"/>
        <v>0</v>
      </c>
      <c r="V785" s="11">
        <f t="shared" si="1774"/>
        <v>0</v>
      </c>
      <c r="W785" s="11">
        <f t="shared" si="1774"/>
        <v>0</v>
      </c>
      <c r="X785" s="11">
        <f t="shared" si="1774"/>
        <v>0</v>
      </c>
      <c r="Y785" s="11">
        <f t="shared" si="1774"/>
        <v>60</v>
      </c>
      <c r="Z785" s="11">
        <f t="shared" si="1774"/>
        <v>0</v>
      </c>
      <c r="AA785" s="89">
        <f t="shared" si="1774"/>
        <v>0</v>
      </c>
      <c r="AB785" s="89">
        <f t="shared" si="1774"/>
        <v>0</v>
      </c>
      <c r="AC785" s="89">
        <f t="shared" si="1774"/>
        <v>0</v>
      </c>
      <c r="AD785" s="89">
        <f t="shared" si="1774"/>
        <v>0</v>
      </c>
      <c r="AE785" s="89">
        <f t="shared" si="1774"/>
        <v>60</v>
      </c>
      <c r="AF785" s="89">
        <f t="shared" si="1774"/>
        <v>0</v>
      </c>
      <c r="AG785" s="11">
        <f t="shared" si="1775"/>
        <v>0</v>
      </c>
      <c r="AH785" s="11">
        <f t="shared" si="1775"/>
        <v>0</v>
      </c>
      <c r="AI785" s="11">
        <f t="shared" si="1775"/>
        <v>0</v>
      </c>
      <c r="AJ785" s="11">
        <f t="shared" si="1775"/>
        <v>0</v>
      </c>
      <c r="AK785" s="11">
        <f t="shared" si="1775"/>
        <v>60</v>
      </c>
      <c r="AL785" s="11">
        <f t="shared" si="1775"/>
        <v>0</v>
      </c>
    </row>
    <row r="786" spans="1:38" ht="18.75" hidden="1" customHeight="1">
      <c r="A786" s="26" t="s">
        <v>271</v>
      </c>
      <c r="B786" s="27">
        <v>915</v>
      </c>
      <c r="C786" s="27" t="s">
        <v>33</v>
      </c>
      <c r="D786" s="27" t="s">
        <v>80</v>
      </c>
      <c r="E786" s="27" t="s">
        <v>532</v>
      </c>
      <c r="F786" s="35">
        <v>310</v>
      </c>
      <c r="G786" s="9">
        <v>60</v>
      </c>
      <c r="H786" s="9"/>
      <c r="I786" s="9"/>
      <c r="J786" s="9"/>
      <c r="K786" s="9"/>
      <c r="L786" s="9"/>
      <c r="M786" s="9">
        <f t="shared" ref="M786" si="1776">G786+I786+J786+K786+L786</f>
        <v>60</v>
      </c>
      <c r="N786" s="9">
        <f t="shared" ref="N786" si="1777">H786+L786</f>
        <v>0</v>
      </c>
      <c r="O786" s="9"/>
      <c r="P786" s="9"/>
      <c r="Q786" s="9"/>
      <c r="R786" s="9"/>
      <c r="S786" s="9">
        <f t="shared" ref="S786" si="1778">M786+O786+P786+Q786+R786</f>
        <v>60</v>
      </c>
      <c r="T786" s="9">
        <f t="shared" ref="T786" si="1779">N786+R786</f>
        <v>0</v>
      </c>
      <c r="U786" s="9"/>
      <c r="V786" s="9"/>
      <c r="W786" s="9"/>
      <c r="X786" s="9"/>
      <c r="Y786" s="9">
        <f t="shared" ref="Y786" si="1780">S786+U786+V786+W786+X786</f>
        <v>60</v>
      </c>
      <c r="Z786" s="9">
        <f t="shared" ref="Z786" si="1781">T786+X786</f>
        <v>0</v>
      </c>
      <c r="AA786" s="87"/>
      <c r="AB786" s="87"/>
      <c r="AC786" s="87"/>
      <c r="AD786" s="87"/>
      <c r="AE786" s="87">
        <f t="shared" ref="AE786" si="1782">Y786+AA786+AB786+AC786+AD786</f>
        <v>60</v>
      </c>
      <c r="AF786" s="87">
        <f t="shared" ref="AF786" si="1783">Z786+AD786</f>
        <v>0</v>
      </c>
      <c r="AG786" s="9"/>
      <c r="AH786" s="9"/>
      <c r="AI786" s="9"/>
      <c r="AJ786" s="9"/>
      <c r="AK786" s="9">
        <f t="shared" ref="AK786" si="1784">AE786+AG786+AH786+AI786+AJ786</f>
        <v>60</v>
      </c>
      <c r="AL786" s="9">
        <f t="shared" ref="AL786" si="1785">AF786+AJ786</f>
        <v>0</v>
      </c>
    </row>
    <row r="787" spans="1:38" ht="20.25" hidden="1" customHeight="1">
      <c r="A787" s="26" t="s">
        <v>245</v>
      </c>
      <c r="B787" s="27">
        <v>915</v>
      </c>
      <c r="C787" s="27" t="s">
        <v>33</v>
      </c>
      <c r="D787" s="27" t="s">
        <v>80</v>
      </c>
      <c r="E787" s="27" t="s">
        <v>533</v>
      </c>
      <c r="F787" s="35"/>
      <c r="G787" s="9">
        <f>G788</f>
        <v>430</v>
      </c>
      <c r="H787" s="9">
        <f>H788</f>
        <v>0</v>
      </c>
      <c r="I787" s="9">
        <f t="shared" ref="I787:X788" si="1786">I788</f>
        <v>0</v>
      </c>
      <c r="J787" s="9">
        <f t="shared" si="1786"/>
        <v>0</v>
      </c>
      <c r="K787" s="9">
        <f t="shared" si="1786"/>
        <v>0</v>
      </c>
      <c r="L787" s="9">
        <f t="shared" si="1786"/>
        <v>0</v>
      </c>
      <c r="M787" s="9">
        <f t="shared" si="1786"/>
        <v>430</v>
      </c>
      <c r="N787" s="9">
        <f t="shared" si="1786"/>
        <v>0</v>
      </c>
      <c r="O787" s="9">
        <f t="shared" si="1786"/>
        <v>0</v>
      </c>
      <c r="P787" s="9">
        <f t="shared" si="1786"/>
        <v>0</v>
      </c>
      <c r="Q787" s="9">
        <f t="shared" si="1786"/>
        <v>0</v>
      </c>
      <c r="R787" s="9">
        <f t="shared" si="1786"/>
        <v>0</v>
      </c>
      <c r="S787" s="9">
        <f t="shared" si="1786"/>
        <v>430</v>
      </c>
      <c r="T787" s="9">
        <f t="shared" si="1786"/>
        <v>0</v>
      </c>
      <c r="U787" s="9">
        <f t="shared" si="1786"/>
        <v>0</v>
      </c>
      <c r="V787" s="9">
        <f t="shared" si="1786"/>
        <v>0</v>
      </c>
      <c r="W787" s="9">
        <f t="shared" si="1786"/>
        <v>0</v>
      </c>
      <c r="X787" s="9">
        <f t="shared" si="1786"/>
        <v>0</v>
      </c>
      <c r="Y787" s="9">
        <f t="shared" ref="U787:AJ788" si="1787">Y788</f>
        <v>430</v>
      </c>
      <c r="Z787" s="9">
        <f t="shared" si="1787"/>
        <v>0</v>
      </c>
      <c r="AA787" s="87">
        <f t="shared" si="1787"/>
        <v>0</v>
      </c>
      <c r="AB787" s="87">
        <f t="shared" si="1787"/>
        <v>0</v>
      </c>
      <c r="AC787" s="87">
        <f t="shared" si="1787"/>
        <v>0</v>
      </c>
      <c r="AD787" s="87">
        <f t="shared" si="1787"/>
        <v>0</v>
      </c>
      <c r="AE787" s="87">
        <f t="shared" si="1787"/>
        <v>430</v>
      </c>
      <c r="AF787" s="87">
        <f t="shared" si="1787"/>
        <v>0</v>
      </c>
      <c r="AG787" s="9">
        <f t="shared" si="1787"/>
        <v>0</v>
      </c>
      <c r="AH787" s="9">
        <f t="shared" si="1787"/>
        <v>0</v>
      </c>
      <c r="AI787" s="9">
        <f t="shared" si="1787"/>
        <v>0</v>
      </c>
      <c r="AJ787" s="9">
        <f t="shared" si="1787"/>
        <v>0</v>
      </c>
      <c r="AK787" s="9">
        <f t="shared" ref="AG787:AL788" si="1788">AK788</f>
        <v>430</v>
      </c>
      <c r="AL787" s="9">
        <f t="shared" si="1788"/>
        <v>0</v>
      </c>
    </row>
    <row r="788" spans="1:38" ht="20.25" hidden="1" customHeight="1">
      <c r="A788" s="26" t="s">
        <v>101</v>
      </c>
      <c r="B788" s="27">
        <v>915</v>
      </c>
      <c r="C788" s="27" t="s">
        <v>33</v>
      </c>
      <c r="D788" s="27" t="s">
        <v>80</v>
      </c>
      <c r="E788" s="27" t="s">
        <v>533</v>
      </c>
      <c r="F788" s="35">
        <v>300</v>
      </c>
      <c r="G788" s="9">
        <f>G789</f>
        <v>430</v>
      </c>
      <c r="H788" s="9">
        <f>H789</f>
        <v>0</v>
      </c>
      <c r="I788" s="9">
        <f t="shared" si="1786"/>
        <v>0</v>
      </c>
      <c r="J788" s="9">
        <f t="shared" si="1786"/>
        <v>0</v>
      </c>
      <c r="K788" s="9">
        <f t="shared" si="1786"/>
        <v>0</v>
      </c>
      <c r="L788" s="9">
        <f t="shared" si="1786"/>
        <v>0</v>
      </c>
      <c r="M788" s="9">
        <f t="shared" si="1786"/>
        <v>430</v>
      </c>
      <c r="N788" s="9">
        <f t="shared" si="1786"/>
        <v>0</v>
      </c>
      <c r="O788" s="9">
        <f t="shared" si="1786"/>
        <v>0</v>
      </c>
      <c r="P788" s="9">
        <f t="shared" si="1786"/>
        <v>0</v>
      </c>
      <c r="Q788" s="9">
        <f t="shared" si="1786"/>
        <v>0</v>
      </c>
      <c r="R788" s="9">
        <f t="shared" si="1786"/>
        <v>0</v>
      </c>
      <c r="S788" s="9">
        <f t="shared" si="1786"/>
        <v>430</v>
      </c>
      <c r="T788" s="9">
        <f t="shared" si="1786"/>
        <v>0</v>
      </c>
      <c r="U788" s="9">
        <f t="shared" si="1787"/>
        <v>0</v>
      </c>
      <c r="V788" s="9">
        <f t="shared" si="1787"/>
        <v>0</v>
      </c>
      <c r="W788" s="9">
        <f t="shared" si="1787"/>
        <v>0</v>
      </c>
      <c r="X788" s="9">
        <f t="shared" si="1787"/>
        <v>0</v>
      </c>
      <c r="Y788" s="9">
        <f t="shared" si="1787"/>
        <v>430</v>
      </c>
      <c r="Z788" s="9">
        <f t="shared" si="1787"/>
        <v>0</v>
      </c>
      <c r="AA788" s="87">
        <f t="shared" si="1787"/>
        <v>0</v>
      </c>
      <c r="AB788" s="87">
        <f t="shared" si="1787"/>
        <v>0</v>
      </c>
      <c r="AC788" s="87">
        <f t="shared" si="1787"/>
        <v>0</v>
      </c>
      <c r="AD788" s="87">
        <f t="shared" si="1787"/>
        <v>0</v>
      </c>
      <c r="AE788" s="87">
        <f t="shared" si="1787"/>
        <v>430</v>
      </c>
      <c r="AF788" s="87">
        <f t="shared" si="1787"/>
        <v>0</v>
      </c>
      <c r="AG788" s="9">
        <f t="shared" si="1788"/>
        <v>0</v>
      </c>
      <c r="AH788" s="9">
        <f t="shared" si="1788"/>
        <v>0</v>
      </c>
      <c r="AI788" s="9">
        <f t="shared" si="1788"/>
        <v>0</v>
      </c>
      <c r="AJ788" s="9">
        <f t="shared" si="1788"/>
        <v>0</v>
      </c>
      <c r="AK788" s="9">
        <f t="shared" si="1788"/>
        <v>430</v>
      </c>
      <c r="AL788" s="9">
        <f t="shared" si="1788"/>
        <v>0</v>
      </c>
    </row>
    <row r="789" spans="1:38" ht="20.25" hidden="1" customHeight="1">
      <c r="A789" s="26" t="s">
        <v>271</v>
      </c>
      <c r="B789" s="27">
        <v>915</v>
      </c>
      <c r="C789" s="27" t="s">
        <v>33</v>
      </c>
      <c r="D789" s="27" t="s">
        <v>80</v>
      </c>
      <c r="E789" s="27" t="s">
        <v>533</v>
      </c>
      <c r="F789" s="35">
        <v>310</v>
      </c>
      <c r="G789" s="9">
        <v>430</v>
      </c>
      <c r="H789" s="9"/>
      <c r="I789" s="9"/>
      <c r="J789" s="9"/>
      <c r="K789" s="9"/>
      <c r="L789" s="9"/>
      <c r="M789" s="9">
        <f t="shared" ref="M789" si="1789">G789+I789+J789+K789+L789</f>
        <v>430</v>
      </c>
      <c r="N789" s="9">
        <f t="shared" ref="N789" si="1790">H789+L789</f>
        <v>0</v>
      </c>
      <c r="O789" s="9"/>
      <c r="P789" s="9"/>
      <c r="Q789" s="9"/>
      <c r="R789" s="9"/>
      <c r="S789" s="9">
        <f t="shared" ref="S789" si="1791">M789+O789+P789+Q789+R789</f>
        <v>430</v>
      </c>
      <c r="T789" s="9">
        <f t="shared" ref="T789" si="1792">N789+R789</f>
        <v>0</v>
      </c>
      <c r="U789" s="9"/>
      <c r="V789" s="9"/>
      <c r="W789" s="9"/>
      <c r="X789" s="9"/>
      <c r="Y789" s="9">
        <f t="shared" ref="Y789" si="1793">S789+U789+V789+W789+X789</f>
        <v>430</v>
      </c>
      <c r="Z789" s="9">
        <f t="shared" ref="Z789" si="1794">T789+X789</f>
        <v>0</v>
      </c>
      <c r="AA789" s="87"/>
      <c r="AB789" s="87"/>
      <c r="AC789" s="87"/>
      <c r="AD789" s="87"/>
      <c r="AE789" s="87">
        <f t="shared" ref="AE789" si="1795">Y789+AA789+AB789+AC789+AD789</f>
        <v>430</v>
      </c>
      <c r="AF789" s="87">
        <f t="shared" ref="AF789" si="1796">Z789+AD789</f>
        <v>0</v>
      </c>
      <c r="AG789" s="9"/>
      <c r="AH789" s="9"/>
      <c r="AI789" s="9"/>
      <c r="AJ789" s="9"/>
      <c r="AK789" s="9">
        <f t="shared" ref="AK789" si="1797">AE789+AG789+AH789+AI789+AJ789</f>
        <v>430</v>
      </c>
      <c r="AL789" s="9">
        <f t="shared" ref="AL789" si="1798">AF789+AJ789</f>
        <v>0</v>
      </c>
    </row>
    <row r="790" spans="1:38" ht="68.25" hidden="1" customHeight="1">
      <c r="A790" s="26" t="s">
        <v>544</v>
      </c>
      <c r="B790" s="27">
        <v>915</v>
      </c>
      <c r="C790" s="27" t="s">
        <v>33</v>
      </c>
      <c r="D790" s="27" t="s">
        <v>80</v>
      </c>
      <c r="E790" s="27" t="s">
        <v>534</v>
      </c>
      <c r="F790" s="35"/>
      <c r="G790" s="11">
        <f>G791</f>
        <v>136</v>
      </c>
      <c r="H790" s="11">
        <f>H791</f>
        <v>0</v>
      </c>
      <c r="I790" s="11">
        <f t="shared" ref="I790:X791" si="1799">I791</f>
        <v>0</v>
      </c>
      <c r="J790" s="11">
        <f t="shared" si="1799"/>
        <v>0</v>
      </c>
      <c r="K790" s="11">
        <f t="shared" si="1799"/>
        <v>0</v>
      </c>
      <c r="L790" s="11">
        <f t="shared" si="1799"/>
        <v>0</v>
      </c>
      <c r="M790" s="11">
        <f t="shared" si="1799"/>
        <v>136</v>
      </c>
      <c r="N790" s="11">
        <f t="shared" si="1799"/>
        <v>0</v>
      </c>
      <c r="O790" s="11">
        <f t="shared" si="1799"/>
        <v>0</v>
      </c>
      <c r="P790" s="11">
        <f t="shared" si="1799"/>
        <v>0</v>
      </c>
      <c r="Q790" s="11">
        <f t="shared" si="1799"/>
        <v>0</v>
      </c>
      <c r="R790" s="11">
        <f t="shared" si="1799"/>
        <v>0</v>
      </c>
      <c r="S790" s="11">
        <f t="shared" si="1799"/>
        <v>136</v>
      </c>
      <c r="T790" s="11">
        <f t="shared" si="1799"/>
        <v>0</v>
      </c>
      <c r="U790" s="11">
        <f t="shared" si="1799"/>
        <v>0</v>
      </c>
      <c r="V790" s="11">
        <f t="shared" si="1799"/>
        <v>0</v>
      </c>
      <c r="W790" s="11">
        <f t="shared" si="1799"/>
        <v>0</v>
      </c>
      <c r="X790" s="11">
        <f t="shared" si="1799"/>
        <v>0</v>
      </c>
      <c r="Y790" s="11">
        <f t="shared" ref="U790:AJ791" si="1800">Y791</f>
        <v>136</v>
      </c>
      <c r="Z790" s="11">
        <f t="shared" si="1800"/>
        <v>0</v>
      </c>
      <c r="AA790" s="89">
        <f t="shared" si="1800"/>
        <v>0</v>
      </c>
      <c r="AB790" s="89">
        <f t="shared" si="1800"/>
        <v>0</v>
      </c>
      <c r="AC790" s="89">
        <f t="shared" si="1800"/>
        <v>0</v>
      </c>
      <c r="AD790" s="89">
        <f t="shared" si="1800"/>
        <v>0</v>
      </c>
      <c r="AE790" s="89">
        <f t="shared" si="1800"/>
        <v>136</v>
      </c>
      <c r="AF790" s="89">
        <f t="shared" si="1800"/>
        <v>0</v>
      </c>
      <c r="AG790" s="11">
        <f t="shared" si="1800"/>
        <v>0</v>
      </c>
      <c r="AH790" s="11">
        <f t="shared" si="1800"/>
        <v>0</v>
      </c>
      <c r="AI790" s="11">
        <f t="shared" si="1800"/>
        <v>0</v>
      </c>
      <c r="AJ790" s="11">
        <f t="shared" si="1800"/>
        <v>0</v>
      </c>
      <c r="AK790" s="11">
        <f t="shared" ref="AG790:AL791" si="1801">AK791</f>
        <v>136</v>
      </c>
      <c r="AL790" s="11">
        <f t="shared" si="1801"/>
        <v>0</v>
      </c>
    </row>
    <row r="791" spans="1:38" ht="20.25" hidden="1" customHeight="1">
      <c r="A791" s="26" t="s">
        <v>101</v>
      </c>
      <c r="B791" s="27">
        <v>915</v>
      </c>
      <c r="C791" s="27" t="s">
        <v>33</v>
      </c>
      <c r="D791" s="27" t="s">
        <v>80</v>
      </c>
      <c r="E791" s="27" t="s">
        <v>534</v>
      </c>
      <c r="F791" s="35">
        <v>300</v>
      </c>
      <c r="G791" s="11">
        <f>G792</f>
        <v>136</v>
      </c>
      <c r="H791" s="11">
        <f>H792</f>
        <v>0</v>
      </c>
      <c r="I791" s="11">
        <f t="shared" si="1799"/>
        <v>0</v>
      </c>
      <c r="J791" s="11">
        <f t="shared" si="1799"/>
        <v>0</v>
      </c>
      <c r="K791" s="11">
        <f t="shared" si="1799"/>
        <v>0</v>
      </c>
      <c r="L791" s="11">
        <f t="shared" si="1799"/>
        <v>0</v>
      </c>
      <c r="M791" s="11">
        <f t="shared" si="1799"/>
        <v>136</v>
      </c>
      <c r="N791" s="11">
        <f t="shared" si="1799"/>
        <v>0</v>
      </c>
      <c r="O791" s="11">
        <f t="shared" si="1799"/>
        <v>0</v>
      </c>
      <c r="P791" s="11">
        <f t="shared" si="1799"/>
        <v>0</v>
      </c>
      <c r="Q791" s="11">
        <f t="shared" si="1799"/>
        <v>0</v>
      </c>
      <c r="R791" s="11">
        <f t="shared" si="1799"/>
        <v>0</v>
      </c>
      <c r="S791" s="11">
        <f t="shared" si="1799"/>
        <v>136</v>
      </c>
      <c r="T791" s="11">
        <f t="shared" si="1799"/>
        <v>0</v>
      </c>
      <c r="U791" s="11">
        <f t="shared" si="1800"/>
        <v>0</v>
      </c>
      <c r="V791" s="11">
        <f t="shared" si="1800"/>
        <v>0</v>
      </c>
      <c r="W791" s="11">
        <f t="shared" si="1800"/>
        <v>0</v>
      </c>
      <c r="X791" s="11">
        <f t="shared" si="1800"/>
        <v>0</v>
      </c>
      <c r="Y791" s="11">
        <f t="shared" si="1800"/>
        <v>136</v>
      </c>
      <c r="Z791" s="11">
        <f t="shared" si="1800"/>
        <v>0</v>
      </c>
      <c r="AA791" s="89">
        <f t="shared" si="1800"/>
        <v>0</v>
      </c>
      <c r="AB791" s="89">
        <f t="shared" si="1800"/>
        <v>0</v>
      </c>
      <c r="AC791" s="89">
        <f t="shared" si="1800"/>
        <v>0</v>
      </c>
      <c r="AD791" s="89">
        <f t="shared" si="1800"/>
        <v>0</v>
      </c>
      <c r="AE791" s="89">
        <f t="shared" si="1800"/>
        <v>136</v>
      </c>
      <c r="AF791" s="89">
        <f t="shared" si="1800"/>
        <v>0</v>
      </c>
      <c r="AG791" s="11">
        <f t="shared" si="1801"/>
        <v>0</v>
      </c>
      <c r="AH791" s="11">
        <f t="shared" si="1801"/>
        <v>0</v>
      </c>
      <c r="AI791" s="11">
        <f t="shared" si="1801"/>
        <v>0</v>
      </c>
      <c r="AJ791" s="11">
        <f t="shared" si="1801"/>
        <v>0</v>
      </c>
      <c r="AK791" s="11">
        <f t="shared" si="1801"/>
        <v>136</v>
      </c>
      <c r="AL791" s="11">
        <f t="shared" si="1801"/>
        <v>0</v>
      </c>
    </row>
    <row r="792" spans="1:38" ht="18.75" hidden="1" customHeight="1">
      <c r="A792" s="26" t="s">
        <v>271</v>
      </c>
      <c r="B792" s="27">
        <v>915</v>
      </c>
      <c r="C792" s="27" t="s">
        <v>33</v>
      </c>
      <c r="D792" s="27" t="s">
        <v>80</v>
      </c>
      <c r="E792" s="27" t="s">
        <v>534</v>
      </c>
      <c r="F792" s="35">
        <v>310</v>
      </c>
      <c r="G792" s="9">
        <v>136</v>
      </c>
      <c r="H792" s="9"/>
      <c r="I792" s="9"/>
      <c r="J792" s="9"/>
      <c r="K792" s="9"/>
      <c r="L792" s="9"/>
      <c r="M792" s="9">
        <f t="shared" ref="M792" si="1802">G792+I792+J792+K792+L792</f>
        <v>136</v>
      </c>
      <c r="N792" s="9">
        <f t="shared" ref="N792" si="1803">H792+L792</f>
        <v>0</v>
      </c>
      <c r="O792" s="9"/>
      <c r="P792" s="9"/>
      <c r="Q792" s="9"/>
      <c r="R792" s="9"/>
      <c r="S792" s="9">
        <f t="shared" ref="S792" si="1804">M792+O792+P792+Q792+R792</f>
        <v>136</v>
      </c>
      <c r="T792" s="9">
        <f t="shared" ref="T792" si="1805">N792+R792</f>
        <v>0</v>
      </c>
      <c r="U792" s="9"/>
      <c r="V792" s="9"/>
      <c r="W792" s="9"/>
      <c r="X792" s="9"/>
      <c r="Y792" s="9">
        <f t="shared" ref="Y792" si="1806">S792+U792+V792+W792+X792</f>
        <v>136</v>
      </c>
      <c r="Z792" s="9">
        <f t="shared" ref="Z792" si="1807">T792+X792</f>
        <v>0</v>
      </c>
      <c r="AA792" s="87"/>
      <c r="AB792" s="87"/>
      <c r="AC792" s="87"/>
      <c r="AD792" s="87"/>
      <c r="AE792" s="87">
        <f t="shared" ref="AE792" si="1808">Y792+AA792+AB792+AC792+AD792</f>
        <v>136</v>
      </c>
      <c r="AF792" s="87">
        <f t="shared" ref="AF792" si="1809">Z792+AD792</f>
        <v>0</v>
      </c>
      <c r="AG792" s="9"/>
      <c r="AH792" s="9"/>
      <c r="AI792" s="9"/>
      <c r="AJ792" s="9"/>
      <c r="AK792" s="9">
        <f t="shared" ref="AK792" si="1810">AE792+AG792+AH792+AI792+AJ792</f>
        <v>136</v>
      </c>
      <c r="AL792" s="9">
        <f t="shared" ref="AL792" si="1811">AF792+AJ792</f>
        <v>0</v>
      </c>
    </row>
    <row r="793" spans="1:38" ht="70.5" hidden="1" customHeight="1">
      <c r="A793" s="26" t="s">
        <v>545</v>
      </c>
      <c r="B793" s="27">
        <v>915</v>
      </c>
      <c r="C793" s="27" t="s">
        <v>33</v>
      </c>
      <c r="D793" s="27" t="s">
        <v>80</v>
      </c>
      <c r="E793" s="27" t="s">
        <v>535</v>
      </c>
      <c r="F793" s="35"/>
      <c r="G793" s="11">
        <f>G794</f>
        <v>43</v>
      </c>
      <c r="H793" s="11">
        <f>H794</f>
        <v>0</v>
      </c>
      <c r="I793" s="11">
        <f t="shared" ref="I793:X794" si="1812">I794</f>
        <v>0</v>
      </c>
      <c r="J793" s="11">
        <f t="shared" si="1812"/>
        <v>0</v>
      </c>
      <c r="K793" s="11">
        <f t="shared" si="1812"/>
        <v>0</v>
      </c>
      <c r="L793" s="11">
        <f t="shared" si="1812"/>
        <v>0</v>
      </c>
      <c r="M793" s="11">
        <f t="shared" si="1812"/>
        <v>43</v>
      </c>
      <c r="N793" s="11">
        <f t="shared" si="1812"/>
        <v>0</v>
      </c>
      <c r="O793" s="11">
        <f t="shared" si="1812"/>
        <v>0</v>
      </c>
      <c r="P793" s="11">
        <f t="shared" si="1812"/>
        <v>0</v>
      </c>
      <c r="Q793" s="11">
        <f t="shared" si="1812"/>
        <v>0</v>
      </c>
      <c r="R793" s="11">
        <f t="shared" si="1812"/>
        <v>0</v>
      </c>
      <c r="S793" s="11">
        <f t="shared" si="1812"/>
        <v>43</v>
      </c>
      <c r="T793" s="11">
        <f t="shared" si="1812"/>
        <v>0</v>
      </c>
      <c r="U793" s="11">
        <f t="shared" si="1812"/>
        <v>0</v>
      </c>
      <c r="V793" s="11">
        <f t="shared" si="1812"/>
        <v>0</v>
      </c>
      <c r="W793" s="11">
        <f t="shared" si="1812"/>
        <v>0</v>
      </c>
      <c r="X793" s="11">
        <f t="shared" si="1812"/>
        <v>0</v>
      </c>
      <c r="Y793" s="11">
        <f t="shared" ref="U793:AJ794" si="1813">Y794</f>
        <v>43</v>
      </c>
      <c r="Z793" s="11">
        <f t="shared" si="1813"/>
        <v>0</v>
      </c>
      <c r="AA793" s="89">
        <f t="shared" si="1813"/>
        <v>0</v>
      </c>
      <c r="AB793" s="89">
        <f t="shared" si="1813"/>
        <v>0</v>
      </c>
      <c r="AC793" s="89">
        <f t="shared" si="1813"/>
        <v>0</v>
      </c>
      <c r="AD793" s="89">
        <f t="shared" si="1813"/>
        <v>0</v>
      </c>
      <c r="AE793" s="89">
        <f t="shared" si="1813"/>
        <v>43</v>
      </c>
      <c r="AF793" s="89">
        <f t="shared" si="1813"/>
        <v>0</v>
      </c>
      <c r="AG793" s="11">
        <f t="shared" si="1813"/>
        <v>0</v>
      </c>
      <c r="AH793" s="11">
        <f t="shared" si="1813"/>
        <v>0</v>
      </c>
      <c r="AI793" s="11">
        <f t="shared" si="1813"/>
        <v>0</v>
      </c>
      <c r="AJ793" s="11">
        <f t="shared" si="1813"/>
        <v>0</v>
      </c>
      <c r="AK793" s="11">
        <f t="shared" ref="AG793:AL794" si="1814">AK794</f>
        <v>43</v>
      </c>
      <c r="AL793" s="11">
        <f t="shared" si="1814"/>
        <v>0</v>
      </c>
    </row>
    <row r="794" spans="1:38" ht="18" hidden="1" customHeight="1">
      <c r="A794" s="26" t="s">
        <v>101</v>
      </c>
      <c r="B794" s="27">
        <v>915</v>
      </c>
      <c r="C794" s="27" t="s">
        <v>33</v>
      </c>
      <c r="D794" s="27" t="s">
        <v>80</v>
      </c>
      <c r="E794" s="27" t="s">
        <v>535</v>
      </c>
      <c r="F794" s="35">
        <v>300</v>
      </c>
      <c r="G794" s="11">
        <f>G795</f>
        <v>43</v>
      </c>
      <c r="H794" s="11">
        <f>H795</f>
        <v>0</v>
      </c>
      <c r="I794" s="11">
        <f t="shared" si="1812"/>
        <v>0</v>
      </c>
      <c r="J794" s="11">
        <f t="shared" si="1812"/>
        <v>0</v>
      </c>
      <c r="K794" s="11">
        <f t="shared" si="1812"/>
        <v>0</v>
      </c>
      <c r="L794" s="11">
        <f t="shared" si="1812"/>
        <v>0</v>
      </c>
      <c r="M794" s="11">
        <f t="shared" si="1812"/>
        <v>43</v>
      </c>
      <c r="N794" s="11">
        <f t="shared" si="1812"/>
        <v>0</v>
      </c>
      <c r="O794" s="11">
        <f t="shared" si="1812"/>
        <v>0</v>
      </c>
      <c r="P794" s="11">
        <f t="shared" si="1812"/>
        <v>0</v>
      </c>
      <c r="Q794" s="11">
        <f t="shared" si="1812"/>
        <v>0</v>
      </c>
      <c r="R794" s="11">
        <f t="shared" si="1812"/>
        <v>0</v>
      </c>
      <c r="S794" s="11">
        <f t="shared" si="1812"/>
        <v>43</v>
      </c>
      <c r="T794" s="11">
        <f t="shared" si="1812"/>
        <v>0</v>
      </c>
      <c r="U794" s="11">
        <f t="shared" si="1813"/>
        <v>0</v>
      </c>
      <c r="V794" s="11">
        <f t="shared" si="1813"/>
        <v>0</v>
      </c>
      <c r="W794" s="11">
        <f t="shared" si="1813"/>
        <v>0</v>
      </c>
      <c r="X794" s="11">
        <f t="shared" si="1813"/>
        <v>0</v>
      </c>
      <c r="Y794" s="11">
        <f t="shared" si="1813"/>
        <v>43</v>
      </c>
      <c r="Z794" s="11">
        <f t="shared" si="1813"/>
        <v>0</v>
      </c>
      <c r="AA794" s="89">
        <f t="shared" si="1813"/>
        <v>0</v>
      </c>
      <c r="AB794" s="89">
        <f t="shared" si="1813"/>
        <v>0</v>
      </c>
      <c r="AC794" s="89">
        <f t="shared" si="1813"/>
        <v>0</v>
      </c>
      <c r="AD794" s="89">
        <f t="shared" si="1813"/>
        <v>0</v>
      </c>
      <c r="AE794" s="89">
        <f t="shared" si="1813"/>
        <v>43</v>
      </c>
      <c r="AF794" s="89">
        <f t="shared" si="1813"/>
        <v>0</v>
      </c>
      <c r="AG794" s="11">
        <f t="shared" si="1814"/>
        <v>0</v>
      </c>
      <c r="AH794" s="11">
        <f t="shared" si="1814"/>
        <v>0</v>
      </c>
      <c r="AI794" s="11">
        <f t="shared" si="1814"/>
        <v>0</v>
      </c>
      <c r="AJ794" s="11">
        <f t="shared" si="1814"/>
        <v>0</v>
      </c>
      <c r="AK794" s="11">
        <f t="shared" si="1814"/>
        <v>43</v>
      </c>
      <c r="AL794" s="11">
        <f t="shared" si="1814"/>
        <v>0</v>
      </c>
    </row>
    <row r="795" spans="1:38" ht="20.25" hidden="1" customHeight="1">
      <c r="A795" s="26" t="s">
        <v>271</v>
      </c>
      <c r="B795" s="27">
        <v>915</v>
      </c>
      <c r="C795" s="27" t="s">
        <v>33</v>
      </c>
      <c r="D795" s="27" t="s">
        <v>80</v>
      </c>
      <c r="E795" s="27" t="s">
        <v>535</v>
      </c>
      <c r="F795" s="35">
        <v>310</v>
      </c>
      <c r="G795" s="9">
        <v>43</v>
      </c>
      <c r="H795" s="9"/>
      <c r="I795" s="9"/>
      <c r="J795" s="9"/>
      <c r="K795" s="9"/>
      <c r="L795" s="9"/>
      <c r="M795" s="9">
        <f t="shared" ref="M795" si="1815">G795+I795+J795+K795+L795</f>
        <v>43</v>
      </c>
      <c r="N795" s="9">
        <f t="shared" ref="N795" si="1816">H795+L795</f>
        <v>0</v>
      </c>
      <c r="O795" s="9"/>
      <c r="P795" s="9"/>
      <c r="Q795" s="9"/>
      <c r="R795" s="9"/>
      <c r="S795" s="9">
        <f t="shared" ref="S795" si="1817">M795+O795+P795+Q795+R795</f>
        <v>43</v>
      </c>
      <c r="T795" s="9">
        <f t="shared" ref="T795" si="1818">N795+R795</f>
        <v>0</v>
      </c>
      <c r="U795" s="9"/>
      <c r="V795" s="9"/>
      <c r="W795" s="9"/>
      <c r="X795" s="9"/>
      <c r="Y795" s="9">
        <f t="shared" ref="Y795" si="1819">S795+U795+V795+W795+X795</f>
        <v>43</v>
      </c>
      <c r="Z795" s="9">
        <f t="shared" ref="Z795" si="1820">T795+X795</f>
        <v>0</v>
      </c>
      <c r="AA795" s="87"/>
      <c r="AB795" s="87"/>
      <c r="AC795" s="87"/>
      <c r="AD795" s="87"/>
      <c r="AE795" s="87">
        <f t="shared" ref="AE795" si="1821">Y795+AA795+AB795+AC795+AD795</f>
        <v>43</v>
      </c>
      <c r="AF795" s="87">
        <f t="shared" ref="AF795" si="1822">Z795+AD795</f>
        <v>0</v>
      </c>
      <c r="AG795" s="9"/>
      <c r="AH795" s="9"/>
      <c r="AI795" s="9"/>
      <c r="AJ795" s="9"/>
      <c r="AK795" s="9">
        <f t="shared" ref="AK795" si="1823">AE795+AG795+AH795+AI795+AJ795</f>
        <v>43</v>
      </c>
      <c r="AL795" s="9">
        <f t="shared" ref="AL795" si="1824">AF795+AJ795</f>
        <v>0</v>
      </c>
    </row>
    <row r="796" spans="1:38" ht="33.75" hidden="1" customHeight="1">
      <c r="A796" s="26" t="s">
        <v>246</v>
      </c>
      <c r="B796" s="27">
        <v>915</v>
      </c>
      <c r="C796" s="27" t="s">
        <v>33</v>
      </c>
      <c r="D796" s="27" t="s">
        <v>80</v>
      </c>
      <c r="E796" s="27" t="s">
        <v>536</v>
      </c>
      <c r="F796" s="35"/>
      <c r="G796" s="9">
        <f>G797</f>
        <v>174</v>
      </c>
      <c r="H796" s="9">
        <f>H797</f>
        <v>0</v>
      </c>
      <c r="I796" s="9">
        <f t="shared" ref="I796:X797" si="1825">I797</f>
        <v>0</v>
      </c>
      <c r="J796" s="9">
        <f t="shared" si="1825"/>
        <v>0</v>
      </c>
      <c r="K796" s="9">
        <f t="shared" si="1825"/>
        <v>0</v>
      </c>
      <c r="L796" s="9">
        <f t="shared" si="1825"/>
        <v>0</v>
      </c>
      <c r="M796" s="9">
        <f t="shared" si="1825"/>
        <v>174</v>
      </c>
      <c r="N796" s="9">
        <f t="shared" si="1825"/>
        <v>0</v>
      </c>
      <c r="O796" s="9">
        <f t="shared" si="1825"/>
        <v>0</v>
      </c>
      <c r="P796" s="9">
        <f t="shared" si="1825"/>
        <v>0</v>
      </c>
      <c r="Q796" s="9">
        <f t="shared" si="1825"/>
        <v>0</v>
      </c>
      <c r="R796" s="9">
        <f t="shared" si="1825"/>
        <v>0</v>
      </c>
      <c r="S796" s="9">
        <f t="shared" si="1825"/>
        <v>174</v>
      </c>
      <c r="T796" s="9">
        <f t="shared" si="1825"/>
        <v>0</v>
      </c>
      <c r="U796" s="9">
        <f t="shared" si="1825"/>
        <v>0</v>
      </c>
      <c r="V796" s="9">
        <f t="shared" si="1825"/>
        <v>0</v>
      </c>
      <c r="W796" s="9">
        <f t="shared" si="1825"/>
        <v>0</v>
      </c>
      <c r="X796" s="9">
        <f t="shared" si="1825"/>
        <v>0</v>
      </c>
      <c r="Y796" s="9">
        <f t="shared" ref="U796:AJ797" si="1826">Y797</f>
        <v>174</v>
      </c>
      <c r="Z796" s="9">
        <f t="shared" si="1826"/>
        <v>0</v>
      </c>
      <c r="AA796" s="87">
        <f t="shared" si="1826"/>
        <v>0</v>
      </c>
      <c r="AB796" s="87">
        <f t="shared" si="1826"/>
        <v>0</v>
      </c>
      <c r="AC796" s="87">
        <f t="shared" si="1826"/>
        <v>0</v>
      </c>
      <c r="AD796" s="87">
        <f t="shared" si="1826"/>
        <v>0</v>
      </c>
      <c r="AE796" s="87">
        <f t="shared" si="1826"/>
        <v>174</v>
      </c>
      <c r="AF796" s="87">
        <f t="shared" si="1826"/>
        <v>0</v>
      </c>
      <c r="AG796" s="9">
        <f t="shared" si="1826"/>
        <v>0</v>
      </c>
      <c r="AH796" s="9">
        <f t="shared" si="1826"/>
        <v>0</v>
      </c>
      <c r="AI796" s="9">
        <f t="shared" si="1826"/>
        <v>0</v>
      </c>
      <c r="AJ796" s="9">
        <f t="shared" si="1826"/>
        <v>0</v>
      </c>
      <c r="AK796" s="9">
        <f t="shared" ref="AG796:AL797" si="1827">AK797</f>
        <v>174</v>
      </c>
      <c r="AL796" s="9">
        <f t="shared" si="1827"/>
        <v>0</v>
      </c>
    </row>
    <row r="797" spans="1:38" ht="20.25" hidden="1" customHeight="1">
      <c r="A797" s="26" t="s">
        <v>101</v>
      </c>
      <c r="B797" s="27">
        <v>915</v>
      </c>
      <c r="C797" s="27" t="s">
        <v>33</v>
      </c>
      <c r="D797" s="27" t="s">
        <v>80</v>
      </c>
      <c r="E797" s="27" t="s">
        <v>536</v>
      </c>
      <c r="F797" s="35">
        <v>300</v>
      </c>
      <c r="G797" s="9">
        <f>G798</f>
        <v>174</v>
      </c>
      <c r="H797" s="9">
        <f>H798</f>
        <v>0</v>
      </c>
      <c r="I797" s="9">
        <f t="shared" si="1825"/>
        <v>0</v>
      </c>
      <c r="J797" s="9">
        <f t="shared" si="1825"/>
        <v>0</v>
      </c>
      <c r="K797" s="9">
        <f t="shared" si="1825"/>
        <v>0</v>
      </c>
      <c r="L797" s="9">
        <f t="shared" si="1825"/>
        <v>0</v>
      </c>
      <c r="M797" s="9">
        <f t="shared" si="1825"/>
        <v>174</v>
      </c>
      <c r="N797" s="9">
        <f t="shared" si="1825"/>
        <v>0</v>
      </c>
      <c r="O797" s="9">
        <f t="shared" si="1825"/>
        <v>0</v>
      </c>
      <c r="P797" s="9">
        <f t="shared" si="1825"/>
        <v>0</v>
      </c>
      <c r="Q797" s="9">
        <f t="shared" si="1825"/>
        <v>0</v>
      </c>
      <c r="R797" s="9">
        <f t="shared" si="1825"/>
        <v>0</v>
      </c>
      <c r="S797" s="9">
        <f t="shared" si="1825"/>
        <v>174</v>
      </c>
      <c r="T797" s="9">
        <f t="shared" si="1825"/>
        <v>0</v>
      </c>
      <c r="U797" s="9">
        <f t="shared" si="1826"/>
        <v>0</v>
      </c>
      <c r="V797" s="9">
        <f t="shared" si="1826"/>
        <v>0</v>
      </c>
      <c r="W797" s="9">
        <f t="shared" si="1826"/>
        <v>0</v>
      </c>
      <c r="X797" s="9">
        <f t="shared" si="1826"/>
        <v>0</v>
      </c>
      <c r="Y797" s="9">
        <f t="shared" si="1826"/>
        <v>174</v>
      </c>
      <c r="Z797" s="9">
        <f t="shared" si="1826"/>
        <v>0</v>
      </c>
      <c r="AA797" s="87">
        <f t="shared" si="1826"/>
        <v>0</v>
      </c>
      <c r="AB797" s="87">
        <f t="shared" si="1826"/>
        <v>0</v>
      </c>
      <c r="AC797" s="87">
        <f t="shared" si="1826"/>
        <v>0</v>
      </c>
      <c r="AD797" s="87">
        <f t="shared" si="1826"/>
        <v>0</v>
      </c>
      <c r="AE797" s="87">
        <f t="shared" si="1826"/>
        <v>174</v>
      </c>
      <c r="AF797" s="87">
        <f t="shared" si="1826"/>
        <v>0</v>
      </c>
      <c r="AG797" s="9">
        <f t="shared" si="1827"/>
        <v>0</v>
      </c>
      <c r="AH797" s="9">
        <f t="shared" si="1827"/>
        <v>0</v>
      </c>
      <c r="AI797" s="9">
        <f t="shared" si="1827"/>
        <v>0</v>
      </c>
      <c r="AJ797" s="9">
        <f t="shared" si="1827"/>
        <v>0</v>
      </c>
      <c r="AK797" s="9">
        <f t="shared" si="1827"/>
        <v>174</v>
      </c>
      <c r="AL797" s="9">
        <f t="shared" si="1827"/>
        <v>0</v>
      </c>
    </row>
    <row r="798" spans="1:38" ht="18.75" hidden="1" customHeight="1">
      <c r="A798" s="26" t="s">
        <v>271</v>
      </c>
      <c r="B798" s="27">
        <v>915</v>
      </c>
      <c r="C798" s="27" t="s">
        <v>33</v>
      </c>
      <c r="D798" s="27" t="s">
        <v>80</v>
      </c>
      <c r="E798" s="27" t="s">
        <v>536</v>
      </c>
      <c r="F798" s="35">
        <v>310</v>
      </c>
      <c r="G798" s="9">
        <v>174</v>
      </c>
      <c r="H798" s="9"/>
      <c r="I798" s="9"/>
      <c r="J798" s="9"/>
      <c r="K798" s="9"/>
      <c r="L798" s="9"/>
      <c r="M798" s="9">
        <f t="shared" ref="M798" si="1828">G798+I798+J798+K798+L798</f>
        <v>174</v>
      </c>
      <c r="N798" s="9">
        <f t="shared" ref="N798" si="1829">H798+L798</f>
        <v>0</v>
      </c>
      <c r="O798" s="9"/>
      <c r="P798" s="9"/>
      <c r="Q798" s="9"/>
      <c r="R798" s="9"/>
      <c r="S798" s="9">
        <f t="shared" ref="S798" si="1830">M798+O798+P798+Q798+R798</f>
        <v>174</v>
      </c>
      <c r="T798" s="9">
        <f t="shared" ref="T798" si="1831">N798+R798</f>
        <v>0</v>
      </c>
      <c r="U798" s="9"/>
      <c r="V798" s="9"/>
      <c r="W798" s="9"/>
      <c r="X798" s="9"/>
      <c r="Y798" s="9">
        <f t="shared" ref="Y798" si="1832">S798+U798+V798+W798+X798</f>
        <v>174</v>
      </c>
      <c r="Z798" s="9">
        <f t="shared" ref="Z798" si="1833">T798+X798</f>
        <v>0</v>
      </c>
      <c r="AA798" s="87"/>
      <c r="AB798" s="87"/>
      <c r="AC798" s="87"/>
      <c r="AD798" s="87"/>
      <c r="AE798" s="87">
        <f t="shared" ref="AE798" si="1834">Y798+AA798+AB798+AC798+AD798</f>
        <v>174</v>
      </c>
      <c r="AF798" s="87">
        <f t="shared" ref="AF798" si="1835">Z798+AD798</f>
        <v>0</v>
      </c>
      <c r="AG798" s="9"/>
      <c r="AH798" s="9"/>
      <c r="AI798" s="9"/>
      <c r="AJ798" s="9"/>
      <c r="AK798" s="9">
        <f t="shared" ref="AK798" si="1836">AE798+AG798+AH798+AI798+AJ798</f>
        <v>174</v>
      </c>
      <c r="AL798" s="9">
        <f t="shared" ref="AL798" si="1837">AF798+AJ798</f>
        <v>0</v>
      </c>
    </row>
    <row r="799" spans="1:38" ht="50.25" hidden="1" customHeight="1">
      <c r="A799" s="26" t="s">
        <v>711</v>
      </c>
      <c r="B799" s="27">
        <v>915</v>
      </c>
      <c r="C799" s="27" t="s">
        <v>33</v>
      </c>
      <c r="D799" s="27" t="s">
        <v>80</v>
      </c>
      <c r="E799" s="27" t="s">
        <v>537</v>
      </c>
      <c r="F799" s="35"/>
      <c r="G799" s="9">
        <f>G800</f>
        <v>300</v>
      </c>
      <c r="H799" s="9">
        <f>H800</f>
        <v>0</v>
      </c>
      <c r="I799" s="9">
        <f t="shared" ref="I799:X800" si="1838">I800</f>
        <v>0</v>
      </c>
      <c r="J799" s="9">
        <f t="shared" si="1838"/>
        <v>0</v>
      </c>
      <c r="K799" s="9">
        <f t="shared" si="1838"/>
        <v>0</v>
      </c>
      <c r="L799" s="9">
        <f t="shared" si="1838"/>
        <v>0</v>
      </c>
      <c r="M799" s="9">
        <f t="shared" si="1838"/>
        <v>300</v>
      </c>
      <c r="N799" s="9">
        <f t="shared" si="1838"/>
        <v>0</v>
      </c>
      <c r="O799" s="9">
        <f t="shared" si="1838"/>
        <v>0</v>
      </c>
      <c r="P799" s="9">
        <f t="shared" si="1838"/>
        <v>0</v>
      </c>
      <c r="Q799" s="9">
        <f t="shared" si="1838"/>
        <v>0</v>
      </c>
      <c r="R799" s="9">
        <f t="shared" si="1838"/>
        <v>0</v>
      </c>
      <c r="S799" s="9">
        <f t="shared" si="1838"/>
        <v>300</v>
      </c>
      <c r="T799" s="9">
        <f t="shared" si="1838"/>
        <v>0</v>
      </c>
      <c r="U799" s="9">
        <f t="shared" si="1838"/>
        <v>0</v>
      </c>
      <c r="V799" s="9">
        <f t="shared" si="1838"/>
        <v>0</v>
      </c>
      <c r="W799" s="9">
        <f t="shared" si="1838"/>
        <v>0</v>
      </c>
      <c r="X799" s="9">
        <f t="shared" si="1838"/>
        <v>0</v>
      </c>
      <c r="Y799" s="9">
        <f t="shared" ref="U799:AJ800" si="1839">Y800</f>
        <v>300</v>
      </c>
      <c r="Z799" s="9">
        <f t="shared" si="1839"/>
        <v>0</v>
      </c>
      <c r="AA799" s="87">
        <f t="shared" si="1839"/>
        <v>0</v>
      </c>
      <c r="AB799" s="87">
        <f t="shared" si="1839"/>
        <v>0</v>
      </c>
      <c r="AC799" s="87">
        <f t="shared" si="1839"/>
        <v>0</v>
      </c>
      <c r="AD799" s="87">
        <f t="shared" si="1839"/>
        <v>0</v>
      </c>
      <c r="AE799" s="87">
        <f t="shared" si="1839"/>
        <v>300</v>
      </c>
      <c r="AF799" s="87">
        <f t="shared" si="1839"/>
        <v>0</v>
      </c>
      <c r="AG799" s="9">
        <f t="shared" si="1839"/>
        <v>0</v>
      </c>
      <c r="AH799" s="9">
        <f t="shared" si="1839"/>
        <v>0</v>
      </c>
      <c r="AI799" s="9">
        <f t="shared" si="1839"/>
        <v>0</v>
      </c>
      <c r="AJ799" s="9">
        <f t="shared" si="1839"/>
        <v>0</v>
      </c>
      <c r="AK799" s="9">
        <f t="shared" ref="AG799:AL800" si="1840">AK800</f>
        <v>300</v>
      </c>
      <c r="AL799" s="9">
        <f t="shared" si="1840"/>
        <v>0</v>
      </c>
    </row>
    <row r="800" spans="1:38" ht="18" hidden="1" customHeight="1">
      <c r="A800" s="26" t="s">
        <v>101</v>
      </c>
      <c r="B800" s="27">
        <v>915</v>
      </c>
      <c r="C800" s="27" t="s">
        <v>33</v>
      </c>
      <c r="D800" s="27" t="s">
        <v>80</v>
      </c>
      <c r="E800" s="27" t="s">
        <v>537</v>
      </c>
      <c r="F800" s="35">
        <v>300</v>
      </c>
      <c r="G800" s="9">
        <f>G801</f>
        <v>300</v>
      </c>
      <c r="H800" s="9">
        <f>H801</f>
        <v>0</v>
      </c>
      <c r="I800" s="9">
        <f t="shared" si="1838"/>
        <v>0</v>
      </c>
      <c r="J800" s="9">
        <f t="shared" si="1838"/>
        <v>0</v>
      </c>
      <c r="K800" s="9">
        <f t="shared" si="1838"/>
        <v>0</v>
      </c>
      <c r="L800" s="9">
        <f t="shared" si="1838"/>
        <v>0</v>
      </c>
      <c r="M800" s="9">
        <f t="shared" si="1838"/>
        <v>300</v>
      </c>
      <c r="N800" s="9">
        <f t="shared" si="1838"/>
        <v>0</v>
      </c>
      <c r="O800" s="9">
        <f t="shared" si="1838"/>
        <v>0</v>
      </c>
      <c r="P800" s="9">
        <f t="shared" si="1838"/>
        <v>0</v>
      </c>
      <c r="Q800" s="9">
        <f t="shared" si="1838"/>
        <v>0</v>
      </c>
      <c r="R800" s="9">
        <f t="shared" si="1838"/>
        <v>0</v>
      </c>
      <c r="S800" s="9">
        <f t="shared" si="1838"/>
        <v>300</v>
      </c>
      <c r="T800" s="9">
        <f t="shared" si="1838"/>
        <v>0</v>
      </c>
      <c r="U800" s="9">
        <f t="shared" si="1839"/>
        <v>0</v>
      </c>
      <c r="V800" s="9">
        <f t="shared" si="1839"/>
        <v>0</v>
      </c>
      <c r="W800" s="9">
        <f t="shared" si="1839"/>
        <v>0</v>
      </c>
      <c r="X800" s="9">
        <f t="shared" si="1839"/>
        <v>0</v>
      </c>
      <c r="Y800" s="9">
        <f t="shared" si="1839"/>
        <v>300</v>
      </c>
      <c r="Z800" s="9">
        <f t="shared" si="1839"/>
        <v>0</v>
      </c>
      <c r="AA800" s="87">
        <f t="shared" si="1839"/>
        <v>0</v>
      </c>
      <c r="AB800" s="87">
        <f t="shared" si="1839"/>
        <v>0</v>
      </c>
      <c r="AC800" s="87">
        <f t="shared" si="1839"/>
        <v>0</v>
      </c>
      <c r="AD800" s="87">
        <f t="shared" si="1839"/>
        <v>0</v>
      </c>
      <c r="AE800" s="87">
        <f t="shared" si="1839"/>
        <v>300</v>
      </c>
      <c r="AF800" s="87">
        <f t="shared" si="1839"/>
        <v>0</v>
      </c>
      <c r="AG800" s="9">
        <f t="shared" si="1840"/>
        <v>0</v>
      </c>
      <c r="AH800" s="9">
        <f t="shared" si="1840"/>
        <v>0</v>
      </c>
      <c r="AI800" s="9">
        <f t="shared" si="1840"/>
        <v>0</v>
      </c>
      <c r="AJ800" s="9">
        <f t="shared" si="1840"/>
        <v>0</v>
      </c>
      <c r="AK800" s="9">
        <f t="shared" si="1840"/>
        <v>300</v>
      </c>
      <c r="AL800" s="9">
        <f t="shared" si="1840"/>
        <v>0</v>
      </c>
    </row>
    <row r="801" spans="1:38" ht="21" hidden="1" customHeight="1">
      <c r="A801" s="26" t="s">
        <v>271</v>
      </c>
      <c r="B801" s="27">
        <v>915</v>
      </c>
      <c r="C801" s="27" t="s">
        <v>33</v>
      </c>
      <c r="D801" s="27" t="s">
        <v>80</v>
      </c>
      <c r="E801" s="27" t="s">
        <v>537</v>
      </c>
      <c r="F801" s="35">
        <v>310</v>
      </c>
      <c r="G801" s="9">
        <v>300</v>
      </c>
      <c r="H801" s="9"/>
      <c r="I801" s="9"/>
      <c r="J801" s="9"/>
      <c r="K801" s="9"/>
      <c r="L801" s="9"/>
      <c r="M801" s="9">
        <f t="shared" ref="M801" si="1841">G801+I801+J801+K801+L801</f>
        <v>300</v>
      </c>
      <c r="N801" s="9">
        <f t="shared" ref="N801" si="1842">H801+L801</f>
        <v>0</v>
      </c>
      <c r="O801" s="9"/>
      <c r="P801" s="9"/>
      <c r="Q801" s="9"/>
      <c r="R801" s="9"/>
      <c r="S801" s="9">
        <f t="shared" ref="S801" si="1843">M801+O801+P801+Q801+R801</f>
        <v>300</v>
      </c>
      <c r="T801" s="9">
        <f t="shared" ref="T801" si="1844">N801+R801</f>
        <v>0</v>
      </c>
      <c r="U801" s="9"/>
      <c r="V801" s="9"/>
      <c r="W801" s="9"/>
      <c r="X801" s="9"/>
      <c r="Y801" s="9">
        <f t="shared" ref="Y801" si="1845">S801+U801+V801+W801+X801</f>
        <v>300</v>
      </c>
      <c r="Z801" s="9">
        <f t="shared" ref="Z801" si="1846">T801+X801</f>
        <v>0</v>
      </c>
      <c r="AA801" s="87"/>
      <c r="AB801" s="87"/>
      <c r="AC801" s="87"/>
      <c r="AD801" s="87"/>
      <c r="AE801" s="87">
        <f t="shared" ref="AE801" si="1847">Y801+AA801+AB801+AC801+AD801</f>
        <v>300</v>
      </c>
      <c r="AF801" s="87">
        <f t="shared" ref="AF801" si="1848">Z801+AD801</f>
        <v>0</v>
      </c>
      <c r="AG801" s="9"/>
      <c r="AH801" s="9"/>
      <c r="AI801" s="9"/>
      <c r="AJ801" s="9"/>
      <c r="AK801" s="9">
        <f t="shared" ref="AK801" si="1849">AE801+AG801+AH801+AI801+AJ801</f>
        <v>300</v>
      </c>
      <c r="AL801" s="9">
        <f t="shared" ref="AL801" si="1850">AF801+AJ801</f>
        <v>0</v>
      </c>
    </row>
    <row r="802" spans="1:38" ht="32.25" hidden="1" customHeight="1">
      <c r="A802" s="26" t="s">
        <v>247</v>
      </c>
      <c r="B802" s="27">
        <v>915</v>
      </c>
      <c r="C802" s="27" t="s">
        <v>33</v>
      </c>
      <c r="D802" s="27" t="s">
        <v>80</v>
      </c>
      <c r="E802" s="27" t="s">
        <v>538</v>
      </c>
      <c r="F802" s="35"/>
      <c r="G802" s="9">
        <f>G803</f>
        <v>6844</v>
      </c>
      <c r="H802" s="9">
        <f>H803</f>
        <v>0</v>
      </c>
      <c r="I802" s="9">
        <f t="shared" ref="I802:X803" si="1851">I803</f>
        <v>0</v>
      </c>
      <c r="J802" s="9">
        <f t="shared" si="1851"/>
        <v>0</v>
      </c>
      <c r="K802" s="9">
        <f t="shared" si="1851"/>
        <v>0</v>
      </c>
      <c r="L802" s="9">
        <f t="shared" si="1851"/>
        <v>0</v>
      </c>
      <c r="M802" s="9">
        <f t="shared" si="1851"/>
        <v>6844</v>
      </c>
      <c r="N802" s="9">
        <f t="shared" si="1851"/>
        <v>0</v>
      </c>
      <c r="O802" s="9">
        <f t="shared" si="1851"/>
        <v>0</v>
      </c>
      <c r="P802" s="9">
        <f t="shared" si="1851"/>
        <v>0</v>
      </c>
      <c r="Q802" s="9">
        <f t="shared" si="1851"/>
        <v>0</v>
      </c>
      <c r="R802" s="9">
        <f t="shared" si="1851"/>
        <v>0</v>
      </c>
      <c r="S802" s="9">
        <f t="shared" si="1851"/>
        <v>6844</v>
      </c>
      <c r="T802" s="9">
        <f t="shared" si="1851"/>
        <v>0</v>
      </c>
      <c r="U802" s="9">
        <f t="shared" si="1851"/>
        <v>0</v>
      </c>
      <c r="V802" s="9">
        <f t="shared" si="1851"/>
        <v>0</v>
      </c>
      <c r="W802" s="9">
        <f t="shared" si="1851"/>
        <v>0</v>
      </c>
      <c r="X802" s="9">
        <f t="shared" si="1851"/>
        <v>0</v>
      </c>
      <c r="Y802" s="9">
        <f t="shared" ref="U802:AJ803" si="1852">Y803</f>
        <v>6844</v>
      </c>
      <c r="Z802" s="9">
        <f t="shared" si="1852"/>
        <v>0</v>
      </c>
      <c r="AA802" s="87">
        <f t="shared" si="1852"/>
        <v>0</v>
      </c>
      <c r="AB802" s="87">
        <f t="shared" si="1852"/>
        <v>0</v>
      </c>
      <c r="AC802" s="87">
        <f t="shared" si="1852"/>
        <v>0</v>
      </c>
      <c r="AD802" s="87">
        <f t="shared" si="1852"/>
        <v>0</v>
      </c>
      <c r="AE802" s="87">
        <f t="shared" si="1852"/>
        <v>6844</v>
      </c>
      <c r="AF802" s="87">
        <f t="shared" si="1852"/>
        <v>0</v>
      </c>
      <c r="AG802" s="9">
        <f t="shared" si="1852"/>
        <v>0</v>
      </c>
      <c r="AH802" s="9">
        <f t="shared" si="1852"/>
        <v>0</v>
      </c>
      <c r="AI802" s="9">
        <f t="shared" si="1852"/>
        <v>0</v>
      </c>
      <c r="AJ802" s="9">
        <f t="shared" si="1852"/>
        <v>0</v>
      </c>
      <c r="AK802" s="9">
        <f t="shared" ref="AG802:AL803" si="1853">AK803</f>
        <v>6844</v>
      </c>
      <c r="AL802" s="9">
        <f t="shared" si="1853"/>
        <v>0</v>
      </c>
    </row>
    <row r="803" spans="1:38" ht="18.75" hidden="1" customHeight="1">
      <c r="A803" s="26" t="s">
        <v>101</v>
      </c>
      <c r="B803" s="27">
        <v>915</v>
      </c>
      <c r="C803" s="27" t="s">
        <v>33</v>
      </c>
      <c r="D803" s="27" t="s">
        <v>80</v>
      </c>
      <c r="E803" s="27" t="s">
        <v>538</v>
      </c>
      <c r="F803" s="35">
        <v>300</v>
      </c>
      <c r="G803" s="9">
        <f>G804</f>
        <v>6844</v>
      </c>
      <c r="H803" s="9">
        <f>H804</f>
        <v>0</v>
      </c>
      <c r="I803" s="9">
        <f t="shared" si="1851"/>
        <v>0</v>
      </c>
      <c r="J803" s="9">
        <f t="shared" si="1851"/>
        <v>0</v>
      </c>
      <c r="K803" s="9">
        <f t="shared" si="1851"/>
        <v>0</v>
      </c>
      <c r="L803" s="9">
        <f t="shared" si="1851"/>
        <v>0</v>
      </c>
      <c r="M803" s="9">
        <f t="shared" si="1851"/>
        <v>6844</v>
      </c>
      <c r="N803" s="9">
        <f t="shared" si="1851"/>
        <v>0</v>
      </c>
      <c r="O803" s="9">
        <f t="shared" si="1851"/>
        <v>0</v>
      </c>
      <c r="P803" s="9">
        <f t="shared" si="1851"/>
        <v>0</v>
      </c>
      <c r="Q803" s="9">
        <f t="shared" si="1851"/>
        <v>0</v>
      </c>
      <c r="R803" s="9">
        <f t="shared" si="1851"/>
        <v>0</v>
      </c>
      <c r="S803" s="9">
        <f t="shared" si="1851"/>
        <v>6844</v>
      </c>
      <c r="T803" s="9">
        <f t="shared" si="1851"/>
        <v>0</v>
      </c>
      <c r="U803" s="9">
        <f t="shared" si="1852"/>
        <v>0</v>
      </c>
      <c r="V803" s="9">
        <f t="shared" si="1852"/>
        <v>0</v>
      </c>
      <c r="W803" s="9">
        <f t="shared" si="1852"/>
        <v>0</v>
      </c>
      <c r="X803" s="9">
        <f t="shared" si="1852"/>
        <v>0</v>
      </c>
      <c r="Y803" s="9">
        <f t="shared" si="1852"/>
        <v>6844</v>
      </c>
      <c r="Z803" s="9">
        <f t="shared" si="1852"/>
        <v>0</v>
      </c>
      <c r="AA803" s="87">
        <f t="shared" si="1852"/>
        <v>0</v>
      </c>
      <c r="AB803" s="87">
        <f t="shared" si="1852"/>
        <v>0</v>
      </c>
      <c r="AC803" s="87">
        <f t="shared" si="1852"/>
        <v>0</v>
      </c>
      <c r="AD803" s="87">
        <f t="shared" si="1852"/>
        <v>0</v>
      </c>
      <c r="AE803" s="87">
        <f t="shared" si="1852"/>
        <v>6844</v>
      </c>
      <c r="AF803" s="87">
        <f t="shared" si="1852"/>
        <v>0</v>
      </c>
      <c r="AG803" s="9">
        <f t="shared" si="1853"/>
        <v>0</v>
      </c>
      <c r="AH803" s="9">
        <f t="shared" si="1853"/>
        <v>0</v>
      </c>
      <c r="AI803" s="9">
        <f t="shared" si="1853"/>
        <v>0</v>
      </c>
      <c r="AJ803" s="9">
        <f t="shared" si="1853"/>
        <v>0</v>
      </c>
      <c r="AK803" s="9">
        <f t="shared" si="1853"/>
        <v>6844</v>
      </c>
      <c r="AL803" s="9">
        <f t="shared" si="1853"/>
        <v>0</v>
      </c>
    </row>
    <row r="804" spans="1:38" ht="21.75" hidden="1" customHeight="1">
      <c r="A804" s="26" t="s">
        <v>271</v>
      </c>
      <c r="B804" s="27">
        <v>915</v>
      </c>
      <c r="C804" s="27" t="s">
        <v>33</v>
      </c>
      <c r="D804" s="27" t="s">
        <v>80</v>
      </c>
      <c r="E804" s="27" t="s">
        <v>538</v>
      </c>
      <c r="F804" s="35">
        <v>310</v>
      </c>
      <c r="G804" s="9">
        <v>6844</v>
      </c>
      <c r="H804" s="9"/>
      <c r="I804" s="9"/>
      <c r="J804" s="9"/>
      <c r="K804" s="9"/>
      <c r="L804" s="9"/>
      <c r="M804" s="9">
        <f t="shared" ref="M804" si="1854">G804+I804+J804+K804+L804</f>
        <v>6844</v>
      </c>
      <c r="N804" s="9">
        <f t="shared" ref="N804" si="1855">H804+L804</f>
        <v>0</v>
      </c>
      <c r="O804" s="9"/>
      <c r="P804" s="9"/>
      <c r="Q804" s="9"/>
      <c r="R804" s="9"/>
      <c r="S804" s="9">
        <f t="shared" ref="S804" si="1856">M804+O804+P804+Q804+R804</f>
        <v>6844</v>
      </c>
      <c r="T804" s="9">
        <f t="shared" ref="T804" si="1857">N804+R804</f>
        <v>0</v>
      </c>
      <c r="U804" s="9"/>
      <c r="V804" s="9"/>
      <c r="W804" s="9"/>
      <c r="X804" s="9"/>
      <c r="Y804" s="9">
        <f t="shared" ref="Y804" si="1858">S804+U804+V804+W804+X804</f>
        <v>6844</v>
      </c>
      <c r="Z804" s="9">
        <f t="shared" ref="Z804" si="1859">T804+X804</f>
        <v>0</v>
      </c>
      <c r="AA804" s="87"/>
      <c r="AB804" s="87"/>
      <c r="AC804" s="87"/>
      <c r="AD804" s="87"/>
      <c r="AE804" s="87">
        <f t="shared" ref="AE804" si="1860">Y804+AA804+AB804+AC804+AD804</f>
        <v>6844</v>
      </c>
      <c r="AF804" s="87">
        <f t="shared" ref="AF804" si="1861">Z804+AD804</f>
        <v>0</v>
      </c>
      <c r="AG804" s="9"/>
      <c r="AH804" s="9"/>
      <c r="AI804" s="9"/>
      <c r="AJ804" s="9"/>
      <c r="AK804" s="9">
        <f t="shared" ref="AK804" si="1862">AE804+AG804+AH804+AI804+AJ804</f>
        <v>6844</v>
      </c>
      <c r="AL804" s="9">
        <f t="shared" ref="AL804" si="1863">AF804+AJ804</f>
        <v>0</v>
      </c>
    </row>
    <row r="805" spans="1:38" ht="18" hidden="1" customHeight="1">
      <c r="A805" s="26"/>
      <c r="B805" s="27"/>
      <c r="C805" s="27"/>
      <c r="D805" s="27"/>
      <c r="E805" s="27"/>
      <c r="F805" s="35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87"/>
      <c r="AB805" s="87"/>
      <c r="AC805" s="87"/>
      <c r="AD805" s="87"/>
      <c r="AE805" s="87"/>
      <c r="AF805" s="87"/>
      <c r="AG805" s="9"/>
      <c r="AH805" s="9"/>
      <c r="AI805" s="9"/>
      <c r="AJ805" s="9"/>
      <c r="AK805" s="9"/>
      <c r="AL805" s="9"/>
    </row>
    <row r="806" spans="1:38" ht="21.75" hidden="1" customHeight="1">
      <c r="A806" s="24" t="s">
        <v>622</v>
      </c>
      <c r="B806" s="42">
        <v>915</v>
      </c>
      <c r="C806" s="25" t="s">
        <v>33</v>
      </c>
      <c r="D806" s="25" t="s">
        <v>29</v>
      </c>
      <c r="E806" s="25"/>
      <c r="F806" s="59"/>
      <c r="G806" s="9"/>
      <c r="H806" s="9"/>
      <c r="I806" s="9">
        <f>I807</f>
        <v>0</v>
      </c>
      <c r="J806" s="9">
        <f t="shared" ref="J806:Y808" si="1864">J807</f>
        <v>0</v>
      </c>
      <c r="K806" s="9">
        <f t="shared" si="1864"/>
        <v>0</v>
      </c>
      <c r="L806" s="15">
        <f t="shared" si="1864"/>
        <v>18068</v>
      </c>
      <c r="M806" s="15">
        <f t="shared" si="1864"/>
        <v>18068</v>
      </c>
      <c r="N806" s="15">
        <f t="shared" si="1864"/>
        <v>18068</v>
      </c>
      <c r="O806" s="9">
        <f>O807</f>
        <v>0</v>
      </c>
      <c r="P806" s="9">
        <f t="shared" si="1864"/>
        <v>0</v>
      </c>
      <c r="Q806" s="9">
        <f t="shared" si="1864"/>
        <v>0</v>
      </c>
      <c r="R806" s="15">
        <f t="shared" si="1864"/>
        <v>0</v>
      </c>
      <c r="S806" s="15">
        <f t="shared" si="1864"/>
        <v>18068</v>
      </c>
      <c r="T806" s="15">
        <f t="shared" si="1864"/>
        <v>18068</v>
      </c>
      <c r="U806" s="9">
        <f>U807</f>
        <v>0</v>
      </c>
      <c r="V806" s="9">
        <f t="shared" si="1864"/>
        <v>0</v>
      </c>
      <c r="W806" s="9">
        <f t="shared" si="1864"/>
        <v>0</v>
      </c>
      <c r="X806" s="15">
        <f t="shared" si="1864"/>
        <v>0</v>
      </c>
      <c r="Y806" s="15">
        <f t="shared" si="1864"/>
        <v>18068</v>
      </c>
      <c r="Z806" s="15">
        <f t="shared" ref="V806:Z808" si="1865">Z807</f>
        <v>18068</v>
      </c>
      <c r="AA806" s="87">
        <f>AA807</f>
        <v>0</v>
      </c>
      <c r="AB806" s="87">
        <f t="shared" ref="AB806:AL808" si="1866">AB807</f>
        <v>0</v>
      </c>
      <c r="AC806" s="87">
        <f t="shared" si="1866"/>
        <v>0</v>
      </c>
      <c r="AD806" s="93">
        <f t="shared" si="1866"/>
        <v>0</v>
      </c>
      <c r="AE806" s="93">
        <f t="shared" si="1866"/>
        <v>18068</v>
      </c>
      <c r="AF806" s="93">
        <f t="shared" si="1866"/>
        <v>18068</v>
      </c>
      <c r="AG806" s="9">
        <f>AG807</f>
        <v>0</v>
      </c>
      <c r="AH806" s="9">
        <f t="shared" si="1866"/>
        <v>0</v>
      </c>
      <c r="AI806" s="9">
        <f t="shared" si="1866"/>
        <v>0</v>
      </c>
      <c r="AJ806" s="15">
        <f t="shared" si="1866"/>
        <v>0</v>
      </c>
      <c r="AK806" s="15">
        <f t="shared" si="1866"/>
        <v>18068</v>
      </c>
      <c r="AL806" s="15">
        <f t="shared" si="1866"/>
        <v>18068</v>
      </c>
    </row>
    <row r="807" spans="1:38" ht="52.5" hidden="1" customHeight="1">
      <c r="A807" s="26" t="s">
        <v>433</v>
      </c>
      <c r="B807" s="43">
        <v>915</v>
      </c>
      <c r="C807" s="27" t="s">
        <v>33</v>
      </c>
      <c r="D807" s="27" t="s">
        <v>29</v>
      </c>
      <c r="E807" s="27" t="s">
        <v>223</v>
      </c>
      <c r="F807" s="35"/>
      <c r="G807" s="9"/>
      <c r="H807" s="9"/>
      <c r="I807" s="9">
        <f>I808</f>
        <v>0</v>
      </c>
      <c r="J807" s="9">
        <f t="shared" si="1864"/>
        <v>0</v>
      </c>
      <c r="K807" s="9">
        <f t="shared" si="1864"/>
        <v>0</v>
      </c>
      <c r="L807" s="9">
        <f t="shared" si="1864"/>
        <v>18068</v>
      </c>
      <c r="M807" s="9">
        <f t="shared" si="1864"/>
        <v>18068</v>
      </c>
      <c r="N807" s="9">
        <f t="shared" si="1864"/>
        <v>18068</v>
      </c>
      <c r="O807" s="9">
        <f>O808</f>
        <v>0</v>
      </c>
      <c r="P807" s="9">
        <f t="shared" si="1864"/>
        <v>0</v>
      </c>
      <c r="Q807" s="9">
        <f t="shared" si="1864"/>
        <v>0</v>
      </c>
      <c r="R807" s="9">
        <f t="shared" si="1864"/>
        <v>0</v>
      </c>
      <c r="S807" s="9">
        <f t="shared" si="1864"/>
        <v>18068</v>
      </c>
      <c r="T807" s="9">
        <f t="shared" si="1864"/>
        <v>18068</v>
      </c>
      <c r="U807" s="9">
        <f>U808</f>
        <v>0</v>
      </c>
      <c r="V807" s="9">
        <f t="shared" si="1865"/>
        <v>0</v>
      </c>
      <c r="W807" s="9">
        <f t="shared" si="1865"/>
        <v>0</v>
      </c>
      <c r="X807" s="9">
        <f t="shared" si="1865"/>
        <v>0</v>
      </c>
      <c r="Y807" s="9">
        <f t="shared" si="1865"/>
        <v>18068</v>
      </c>
      <c r="Z807" s="9">
        <f t="shared" si="1865"/>
        <v>18068</v>
      </c>
      <c r="AA807" s="87">
        <f>AA808</f>
        <v>0</v>
      </c>
      <c r="AB807" s="87">
        <f t="shared" si="1866"/>
        <v>0</v>
      </c>
      <c r="AC807" s="87">
        <f t="shared" si="1866"/>
        <v>0</v>
      </c>
      <c r="AD807" s="87">
        <f t="shared" si="1866"/>
        <v>0</v>
      </c>
      <c r="AE807" s="87">
        <f t="shared" si="1866"/>
        <v>18068</v>
      </c>
      <c r="AF807" s="87">
        <f t="shared" si="1866"/>
        <v>18068</v>
      </c>
      <c r="AG807" s="9">
        <f>AG808</f>
        <v>0</v>
      </c>
      <c r="AH807" s="9">
        <f t="shared" si="1866"/>
        <v>0</v>
      </c>
      <c r="AI807" s="9">
        <f t="shared" si="1866"/>
        <v>0</v>
      </c>
      <c r="AJ807" s="9">
        <f t="shared" si="1866"/>
        <v>0</v>
      </c>
      <c r="AK807" s="9">
        <f t="shared" si="1866"/>
        <v>18068</v>
      </c>
      <c r="AL807" s="9">
        <f t="shared" si="1866"/>
        <v>18068</v>
      </c>
    </row>
    <row r="808" spans="1:38" ht="17.25" hidden="1" customHeight="1">
      <c r="A808" s="29" t="s">
        <v>602</v>
      </c>
      <c r="B808" s="43">
        <v>915</v>
      </c>
      <c r="C808" s="27" t="s">
        <v>33</v>
      </c>
      <c r="D808" s="27" t="s">
        <v>29</v>
      </c>
      <c r="E808" s="27" t="s">
        <v>624</v>
      </c>
      <c r="F808" s="35"/>
      <c r="G808" s="9"/>
      <c r="H808" s="9"/>
      <c r="I808" s="9">
        <f>I809</f>
        <v>0</v>
      </c>
      <c r="J808" s="9">
        <f t="shared" si="1864"/>
        <v>0</v>
      </c>
      <c r="K808" s="9">
        <f t="shared" si="1864"/>
        <v>0</v>
      </c>
      <c r="L808" s="9">
        <f t="shared" si="1864"/>
        <v>18068</v>
      </c>
      <c r="M808" s="9">
        <f t="shared" si="1864"/>
        <v>18068</v>
      </c>
      <c r="N808" s="9">
        <f t="shared" si="1864"/>
        <v>18068</v>
      </c>
      <c r="O808" s="9">
        <f>O809</f>
        <v>0</v>
      </c>
      <c r="P808" s="9">
        <f t="shared" si="1864"/>
        <v>0</v>
      </c>
      <c r="Q808" s="9">
        <f t="shared" si="1864"/>
        <v>0</v>
      </c>
      <c r="R808" s="9">
        <f t="shared" si="1864"/>
        <v>0</v>
      </c>
      <c r="S808" s="9">
        <f t="shared" si="1864"/>
        <v>18068</v>
      </c>
      <c r="T808" s="9">
        <f t="shared" si="1864"/>
        <v>18068</v>
      </c>
      <c r="U808" s="9">
        <f>U809</f>
        <v>0</v>
      </c>
      <c r="V808" s="9">
        <f t="shared" si="1865"/>
        <v>0</v>
      </c>
      <c r="W808" s="9">
        <f t="shared" si="1865"/>
        <v>0</v>
      </c>
      <c r="X808" s="9">
        <f t="shared" si="1865"/>
        <v>0</v>
      </c>
      <c r="Y808" s="9">
        <f t="shared" si="1865"/>
        <v>18068</v>
      </c>
      <c r="Z808" s="9">
        <f t="shared" si="1865"/>
        <v>18068</v>
      </c>
      <c r="AA808" s="87">
        <f>AA809</f>
        <v>0</v>
      </c>
      <c r="AB808" s="87">
        <f t="shared" si="1866"/>
        <v>0</v>
      </c>
      <c r="AC808" s="87">
        <f t="shared" si="1866"/>
        <v>0</v>
      </c>
      <c r="AD808" s="87">
        <f t="shared" si="1866"/>
        <v>0</v>
      </c>
      <c r="AE808" s="87">
        <f t="shared" si="1866"/>
        <v>18068</v>
      </c>
      <c r="AF808" s="87">
        <f t="shared" si="1866"/>
        <v>18068</v>
      </c>
      <c r="AG808" s="9">
        <f>AG809</f>
        <v>0</v>
      </c>
      <c r="AH808" s="9">
        <f t="shared" si="1866"/>
        <v>0</v>
      </c>
      <c r="AI808" s="9">
        <f t="shared" si="1866"/>
        <v>0</v>
      </c>
      <c r="AJ808" s="9">
        <f t="shared" si="1866"/>
        <v>0</v>
      </c>
      <c r="AK808" s="9">
        <f t="shared" si="1866"/>
        <v>18068</v>
      </c>
      <c r="AL808" s="9">
        <f t="shared" si="1866"/>
        <v>18068</v>
      </c>
    </row>
    <row r="809" spans="1:38" ht="32.25" hidden="1" customHeight="1">
      <c r="A809" s="29" t="s">
        <v>623</v>
      </c>
      <c r="B809" s="43">
        <v>915</v>
      </c>
      <c r="C809" s="27" t="s">
        <v>33</v>
      </c>
      <c r="D809" s="27" t="s">
        <v>29</v>
      </c>
      <c r="E809" s="27" t="s">
        <v>625</v>
      </c>
      <c r="F809" s="35"/>
      <c r="G809" s="9"/>
      <c r="H809" s="9"/>
      <c r="I809" s="9">
        <f>I810</f>
        <v>0</v>
      </c>
      <c r="J809" s="9">
        <f t="shared" ref="J809:AL809" si="1867">J810</f>
        <v>0</v>
      </c>
      <c r="K809" s="9">
        <f t="shared" si="1867"/>
        <v>0</v>
      </c>
      <c r="L809" s="9">
        <f t="shared" si="1867"/>
        <v>18068</v>
      </c>
      <c r="M809" s="9">
        <f t="shared" si="1867"/>
        <v>18068</v>
      </c>
      <c r="N809" s="9">
        <f t="shared" si="1867"/>
        <v>18068</v>
      </c>
      <c r="O809" s="9">
        <f>O810</f>
        <v>0</v>
      </c>
      <c r="P809" s="9">
        <f t="shared" si="1867"/>
        <v>0</v>
      </c>
      <c r="Q809" s="9">
        <f t="shared" si="1867"/>
        <v>0</v>
      </c>
      <c r="R809" s="9">
        <f t="shared" si="1867"/>
        <v>0</v>
      </c>
      <c r="S809" s="9">
        <f t="shared" si="1867"/>
        <v>18068</v>
      </c>
      <c r="T809" s="9">
        <f t="shared" si="1867"/>
        <v>18068</v>
      </c>
      <c r="U809" s="9">
        <f>U810</f>
        <v>0</v>
      </c>
      <c r="V809" s="9">
        <f t="shared" si="1867"/>
        <v>0</v>
      </c>
      <c r="W809" s="9">
        <f t="shared" si="1867"/>
        <v>0</v>
      </c>
      <c r="X809" s="9">
        <f t="shared" si="1867"/>
        <v>0</v>
      </c>
      <c r="Y809" s="9">
        <f t="shared" si="1867"/>
        <v>18068</v>
      </c>
      <c r="Z809" s="9">
        <f t="shared" si="1867"/>
        <v>18068</v>
      </c>
      <c r="AA809" s="87">
        <f>AA810</f>
        <v>0</v>
      </c>
      <c r="AB809" s="87">
        <f t="shared" si="1867"/>
        <v>0</v>
      </c>
      <c r="AC809" s="87">
        <f t="shared" si="1867"/>
        <v>0</v>
      </c>
      <c r="AD809" s="87">
        <f t="shared" si="1867"/>
        <v>0</v>
      </c>
      <c r="AE809" s="87">
        <f t="shared" si="1867"/>
        <v>18068</v>
      </c>
      <c r="AF809" s="87">
        <f t="shared" si="1867"/>
        <v>18068</v>
      </c>
      <c r="AG809" s="9">
        <f>AG810</f>
        <v>0</v>
      </c>
      <c r="AH809" s="9">
        <f t="shared" si="1867"/>
        <v>0</v>
      </c>
      <c r="AI809" s="9">
        <f t="shared" si="1867"/>
        <v>0</v>
      </c>
      <c r="AJ809" s="9">
        <f t="shared" si="1867"/>
        <v>0</v>
      </c>
      <c r="AK809" s="9">
        <f t="shared" si="1867"/>
        <v>18068</v>
      </c>
      <c r="AL809" s="9">
        <f t="shared" si="1867"/>
        <v>18068</v>
      </c>
    </row>
    <row r="810" spans="1:38" ht="17.25" hidden="1" customHeight="1">
      <c r="A810" s="26" t="s">
        <v>101</v>
      </c>
      <c r="B810" s="43">
        <v>915</v>
      </c>
      <c r="C810" s="27" t="s">
        <v>33</v>
      </c>
      <c r="D810" s="27" t="s">
        <v>29</v>
      </c>
      <c r="E810" s="27" t="s">
        <v>625</v>
      </c>
      <c r="F810" s="35">
        <v>300</v>
      </c>
      <c r="G810" s="9"/>
      <c r="H810" s="9"/>
      <c r="I810" s="9">
        <f>I811</f>
        <v>0</v>
      </c>
      <c r="J810" s="9">
        <f t="shared" ref="J810:AL810" si="1868">J811</f>
        <v>0</v>
      </c>
      <c r="K810" s="9">
        <f t="shared" si="1868"/>
        <v>0</v>
      </c>
      <c r="L810" s="9">
        <f t="shared" si="1868"/>
        <v>18068</v>
      </c>
      <c r="M810" s="9">
        <f t="shared" si="1868"/>
        <v>18068</v>
      </c>
      <c r="N810" s="9">
        <f t="shared" si="1868"/>
        <v>18068</v>
      </c>
      <c r="O810" s="9">
        <f>O811</f>
        <v>0</v>
      </c>
      <c r="P810" s="9">
        <f t="shared" si="1868"/>
        <v>0</v>
      </c>
      <c r="Q810" s="9">
        <f t="shared" si="1868"/>
        <v>0</v>
      </c>
      <c r="R810" s="9">
        <f t="shared" si="1868"/>
        <v>0</v>
      </c>
      <c r="S810" s="9">
        <f t="shared" si="1868"/>
        <v>18068</v>
      </c>
      <c r="T810" s="9">
        <f t="shared" si="1868"/>
        <v>18068</v>
      </c>
      <c r="U810" s="9">
        <f>U811</f>
        <v>0</v>
      </c>
      <c r="V810" s="9">
        <f t="shared" si="1868"/>
        <v>0</v>
      </c>
      <c r="W810" s="9">
        <f t="shared" si="1868"/>
        <v>0</v>
      </c>
      <c r="X810" s="9">
        <f t="shared" si="1868"/>
        <v>0</v>
      </c>
      <c r="Y810" s="9">
        <f t="shared" si="1868"/>
        <v>18068</v>
      </c>
      <c r="Z810" s="9">
        <f t="shared" si="1868"/>
        <v>18068</v>
      </c>
      <c r="AA810" s="87">
        <f>AA811</f>
        <v>0</v>
      </c>
      <c r="AB810" s="87">
        <f t="shared" si="1868"/>
        <v>0</v>
      </c>
      <c r="AC810" s="87">
        <f t="shared" si="1868"/>
        <v>0</v>
      </c>
      <c r="AD810" s="87">
        <f t="shared" si="1868"/>
        <v>0</v>
      </c>
      <c r="AE810" s="87">
        <f t="shared" si="1868"/>
        <v>18068</v>
      </c>
      <c r="AF810" s="87">
        <f t="shared" si="1868"/>
        <v>18068</v>
      </c>
      <c r="AG810" s="9">
        <f>AG811</f>
        <v>0</v>
      </c>
      <c r="AH810" s="9">
        <f t="shared" si="1868"/>
        <v>0</v>
      </c>
      <c r="AI810" s="9">
        <f t="shared" si="1868"/>
        <v>0</v>
      </c>
      <c r="AJ810" s="9">
        <f t="shared" si="1868"/>
        <v>0</v>
      </c>
      <c r="AK810" s="9">
        <f t="shared" si="1868"/>
        <v>18068</v>
      </c>
      <c r="AL810" s="9">
        <f t="shared" si="1868"/>
        <v>18068</v>
      </c>
    </row>
    <row r="811" spans="1:38" ht="35.25" hidden="1" customHeight="1">
      <c r="A811" s="29" t="s">
        <v>171</v>
      </c>
      <c r="B811" s="43">
        <v>915</v>
      </c>
      <c r="C811" s="27" t="s">
        <v>33</v>
      </c>
      <c r="D811" s="27" t="s">
        <v>29</v>
      </c>
      <c r="E811" s="27" t="s">
        <v>625</v>
      </c>
      <c r="F811" s="35">
        <v>320</v>
      </c>
      <c r="G811" s="9"/>
      <c r="H811" s="9"/>
      <c r="I811" s="9"/>
      <c r="J811" s="9"/>
      <c r="K811" s="9"/>
      <c r="L811" s="9">
        <v>18068</v>
      </c>
      <c r="M811" s="9">
        <f t="shared" ref="M811" si="1869">G811+I811+J811+K811+L811</f>
        <v>18068</v>
      </c>
      <c r="N811" s="9">
        <f t="shared" ref="N811" si="1870">H811+L811</f>
        <v>18068</v>
      </c>
      <c r="O811" s="9"/>
      <c r="P811" s="9"/>
      <c r="Q811" s="9"/>
      <c r="R811" s="9"/>
      <c r="S811" s="9">
        <f t="shared" ref="S811" si="1871">M811+O811+P811+Q811+R811</f>
        <v>18068</v>
      </c>
      <c r="T811" s="9">
        <f t="shared" ref="T811" si="1872">N811+R811</f>
        <v>18068</v>
      </c>
      <c r="U811" s="9"/>
      <c r="V811" s="9"/>
      <c r="W811" s="9"/>
      <c r="X811" s="9"/>
      <c r="Y811" s="9">
        <f t="shared" ref="Y811" si="1873">S811+U811+V811+W811+X811</f>
        <v>18068</v>
      </c>
      <c r="Z811" s="9">
        <f t="shared" ref="Z811" si="1874">T811+X811</f>
        <v>18068</v>
      </c>
      <c r="AA811" s="87"/>
      <c r="AB811" s="87"/>
      <c r="AC811" s="87"/>
      <c r="AD811" s="87"/>
      <c r="AE811" s="87">
        <f t="shared" ref="AE811" si="1875">Y811+AA811+AB811+AC811+AD811</f>
        <v>18068</v>
      </c>
      <c r="AF811" s="87">
        <f t="shared" ref="AF811" si="1876">Z811+AD811</f>
        <v>18068</v>
      </c>
      <c r="AG811" s="9"/>
      <c r="AH811" s="9"/>
      <c r="AI811" s="9"/>
      <c r="AJ811" s="9"/>
      <c r="AK811" s="9">
        <f t="shared" ref="AK811" si="1877">AE811+AG811+AH811+AI811+AJ811</f>
        <v>18068</v>
      </c>
      <c r="AL811" s="9">
        <f t="shared" ref="AL811" si="1878">AF811+AJ811</f>
        <v>18068</v>
      </c>
    </row>
    <row r="812" spans="1:38" ht="20.25" hidden="1" customHeight="1">
      <c r="A812" s="26"/>
      <c r="B812" s="27"/>
      <c r="C812" s="27"/>
      <c r="D812" s="27"/>
      <c r="E812" s="27"/>
      <c r="F812" s="35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87"/>
      <c r="AB812" s="87"/>
      <c r="AC812" s="87"/>
      <c r="AD812" s="87"/>
      <c r="AE812" s="87"/>
      <c r="AF812" s="87"/>
      <c r="AG812" s="9"/>
      <c r="AH812" s="9"/>
      <c r="AI812" s="9"/>
      <c r="AJ812" s="9"/>
      <c r="AK812" s="9"/>
      <c r="AL812" s="9"/>
    </row>
    <row r="813" spans="1:38" ht="23.25" hidden="1" customHeight="1">
      <c r="A813" s="24" t="s">
        <v>32</v>
      </c>
      <c r="B813" s="25">
        <v>915</v>
      </c>
      <c r="C813" s="25" t="s">
        <v>33</v>
      </c>
      <c r="D813" s="25" t="s">
        <v>17</v>
      </c>
      <c r="E813" s="25"/>
      <c r="F813" s="59"/>
      <c r="G813" s="13">
        <f>G814</f>
        <v>7753</v>
      </c>
      <c r="H813" s="13">
        <f>H814</f>
        <v>0</v>
      </c>
      <c r="I813" s="13">
        <f t="shared" ref="I813:X814" si="1879">I814</f>
        <v>0</v>
      </c>
      <c r="J813" s="13">
        <f t="shared" si="1879"/>
        <v>0</v>
      </c>
      <c r="K813" s="13">
        <f t="shared" si="1879"/>
        <v>0</v>
      </c>
      <c r="L813" s="13">
        <f t="shared" si="1879"/>
        <v>0</v>
      </c>
      <c r="M813" s="13">
        <f t="shared" si="1879"/>
        <v>7753</v>
      </c>
      <c r="N813" s="13">
        <f t="shared" si="1879"/>
        <v>0</v>
      </c>
      <c r="O813" s="13">
        <f t="shared" si="1879"/>
        <v>-2955</v>
      </c>
      <c r="P813" s="13">
        <f t="shared" si="1879"/>
        <v>0</v>
      </c>
      <c r="Q813" s="13">
        <f t="shared" si="1879"/>
        <v>0</v>
      </c>
      <c r="R813" s="13">
        <f t="shared" si="1879"/>
        <v>0</v>
      </c>
      <c r="S813" s="13">
        <f t="shared" si="1879"/>
        <v>4798</v>
      </c>
      <c r="T813" s="13">
        <f t="shared" si="1879"/>
        <v>0</v>
      </c>
      <c r="U813" s="13">
        <f t="shared" si="1879"/>
        <v>0</v>
      </c>
      <c r="V813" s="13">
        <f t="shared" si="1879"/>
        <v>0</v>
      </c>
      <c r="W813" s="13">
        <f t="shared" si="1879"/>
        <v>0</v>
      </c>
      <c r="X813" s="13">
        <f t="shared" si="1879"/>
        <v>0</v>
      </c>
      <c r="Y813" s="13">
        <f t="shared" ref="U813:AJ814" si="1880">Y814</f>
        <v>4798</v>
      </c>
      <c r="Z813" s="13">
        <f t="shared" si="1880"/>
        <v>0</v>
      </c>
      <c r="AA813" s="91">
        <f t="shared" si="1880"/>
        <v>0</v>
      </c>
      <c r="AB813" s="91">
        <f t="shared" si="1880"/>
        <v>0</v>
      </c>
      <c r="AC813" s="91">
        <f t="shared" si="1880"/>
        <v>0</v>
      </c>
      <c r="AD813" s="91">
        <f t="shared" si="1880"/>
        <v>0</v>
      </c>
      <c r="AE813" s="91">
        <f t="shared" si="1880"/>
        <v>4798</v>
      </c>
      <c r="AF813" s="91">
        <f t="shared" si="1880"/>
        <v>0</v>
      </c>
      <c r="AG813" s="13">
        <f t="shared" si="1880"/>
        <v>0</v>
      </c>
      <c r="AH813" s="13">
        <f t="shared" si="1880"/>
        <v>0</v>
      </c>
      <c r="AI813" s="13">
        <f t="shared" si="1880"/>
        <v>0</v>
      </c>
      <c r="AJ813" s="13">
        <f t="shared" si="1880"/>
        <v>0</v>
      </c>
      <c r="AK813" s="13">
        <f t="shared" ref="AG813:AL814" si="1881">AK814</f>
        <v>4798</v>
      </c>
      <c r="AL813" s="13">
        <f t="shared" si="1881"/>
        <v>0</v>
      </c>
    </row>
    <row r="814" spans="1:38" ht="56.25" hidden="1" customHeight="1">
      <c r="A814" s="26" t="s">
        <v>433</v>
      </c>
      <c r="B814" s="31">
        <v>915</v>
      </c>
      <c r="C814" s="32" t="s">
        <v>33</v>
      </c>
      <c r="D814" s="32" t="s">
        <v>17</v>
      </c>
      <c r="E814" s="31" t="s">
        <v>223</v>
      </c>
      <c r="F814" s="32"/>
      <c r="G814" s="11">
        <f>G815</f>
        <v>7753</v>
      </c>
      <c r="H814" s="11">
        <f>H815</f>
        <v>0</v>
      </c>
      <c r="I814" s="11">
        <f t="shared" si="1879"/>
        <v>0</v>
      </c>
      <c r="J814" s="11">
        <f t="shared" si="1879"/>
        <v>0</v>
      </c>
      <c r="K814" s="11">
        <f t="shared" si="1879"/>
        <v>0</v>
      </c>
      <c r="L814" s="11">
        <f t="shared" si="1879"/>
        <v>0</v>
      </c>
      <c r="M814" s="11">
        <f t="shared" si="1879"/>
        <v>7753</v>
      </c>
      <c r="N814" s="11">
        <f t="shared" si="1879"/>
        <v>0</v>
      </c>
      <c r="O814" s="11">
        <f t="shared" si="1879"/>
        <v>-2955</v>
      </c>
      <c r="P814" s="11">
        <f t="shared" si="1879"/>
        <v>0</v>
      </c>
      <c r="Q814" s="11">
        <f t="shared" si="1879"/>
        <v>0</v>
      </c>
      <c r="R814" s="11">
        <f t="shared" si="1879"/>
        <v>0</v>
      </c>
      <c r="S814" s="11">
        <f t="shared" si="1879"/>
        <v>4798</v>
      </c>
      <c r="T814" s="11">
        <f t="shared" si="1879"/>
        <v>0</v>
      </c>
      <c r="U814" s="11">
        <f t="shared" si="1880"/>
        <v>0</v>
      </c>
      <c r="V814" s="11">
        <f t="shared" si="1880"/>
        <v>0</v>
      </c>
      <c r="W814" s="11">
        <f t="shared" si="1880"/>
        <v>0</v>
      </c>
      <c r="X814" s="11">
        <f t="shared" si="1880"/>
        <v>0</v>
      </c>
      <c r="Y814" s="11">
        <f t="shared" si="1880"/>
        <v>4798</v>
      </c>
      <c r="Z814" s="11">
        <f t="shared" si="1880"/>
        <v>0</v>
      </c>
      <c r="AA814" s="89">
        <f t="shared" si="1880"/>
        <v>0</v>
      </c>
      <c r="AB814" s="89">
        <f t="shared" si="1880"/>
        <v>0</v>
      </c>
      <c r="AC814" s="89">
        <f t="shared" si="1880"/>
        <v>0</v>
      </c>
      <c r="AD814" s="89">
        <f t="shared" si="1880"/>
        <v>0</v>
      </c>
      <c r="AE814" s="89">
        <f t="shared" si="1880"/>
        <v>4798</v>
      </c>
      <c r="AF814" s="89">
        <f t="shared" si="1880"/>
        <v>0</v>
      </c>
      <c r="AG814" s="11">
        <f t="shared" si="1881"/>
        <v>0</v>
      </c>
      <c r="AH814" s="11">
        <f t="shared" si="1881"/>
        <v>0</v>
      </c>
      <c r="AI814" s="11">
        <f t="shared" si="1881"/>
        <v>0</v>
      </c>
      <c r="AJ814" s="11">
        <f t="shared" si="1881"/>
        <v>0</v>
      </c>
      <c r="AK814" s="11">
        <f t="shared" si="1881"/>
        <v>4798</v>
      </c>
      <c r="AL814" s="11">
        <f t="shared" si="1881"/>
        <v>0</v>
      </c>
    </row>
    <row r="815" spans="1:38" hidden="1">
      <c r="A815" s="26" t="s">
        <v>15</v>
      </c>
      <c r="B815" s="31">
        <v>915</v>
      </c>
      <c r="C815" s="32" t="s">
        <v>33</v>
      </c>
      <c r="D815" s="32" t="s">
        <v>17</v>
      </c>
      <c r="E815" s="31" t="s">
        <v>224</v>
      </c>
      <c r="F815" s="32"/>
      <c r="G815" s="11">
        <f>G819+G816</f>
        <v>7753</v>
      </c>
      <c r="H815" s="11">
        <f>H819+H816</f>
        <v>0</v>
      </c>
      <c r="I815" s="11">
        <f t="shared" ref="I815:N815" si="1882">I819+I816</f>
        <v>0</v>
      </c>
      <c r="J815" s="11">
        <f t="shared" si="1882"/>
        <v>0</v>
      </c>
      <c r="K815" s="11">
        <f t="shared" si="1882"/>
        <v>0</v>
      </c>
      <c r="L815" s="11">
        <f t="shared" si="1882"/>
        <v>0</v>
      </c>
      <c r="M815" s="11">
        <f t="shared" si="1882"/>
        <v>7753</v>
      </c>
      <c r="N815" s="11">
        <f t="shared" si="1882"/>
        <v>0</v>
      </c>
      <c r="O815" s="11">
        <f t="shared" ref="O815:T815" si="1883">O819+O816</f>
        <v>-2955</v>
      </c>
      <c r="P815" s="11">
        <f t="shared" si="1883"/>
        <v>0</v>
      </c>
      <c r="Q815" s="11">
        <f t="shared" si="1883"/>
        <v>0</v>
      </c>
      <c r="R815" s="11">
        <f t="shared" si="1883"/>
        <v>0</v>
      </c>
      <c r="S815" s="11">
        <f t="shared" si="1883"/>
        <v>4798</v>
      </c>
      <c r="T815" s="11">
        <f t="shared" si="1883"/>
        <v>0</v>
      </c>
      <c r="U815" s="11">
        <f t="shared" ref="U815:Z815" si="1884">U819+U816</f>
        <v>0</v>
      </c>
      <c r="V815" s="11">
        <f t="shared" si="1884"/>
        <v>0</v>
      </c>
      <c r="W815" s="11">
        <f t="shared" si="1884"/>
        <v>0</v>
      </c>
      <c r="X815" s="11">
        <f t="shared" si="1884"/>
        <v>0</v>
      </c>
      <c r="Y815" s="11">
        <f t="shared" si="1884"/>
        <v>4798</v>
      </c>
      <c r="Z815" s="11">
        <f t="shared" si="1884"/>
        <v>0</v>
      </c>
      <c r="AA815" s="89">
        <f t="shared" ref="AA815:AF815" si="1885">AA819+AA816</f>
        <v>0</v>
      </c>
      <c r="AB815" s="89">
        <f t="shared" si="1885"/>
        <v>0</v>
      </c>
      <c r="AC815" s="89">
        <f t="shared" si="1885"/>
        <v>0</v>
      </c>
      <c r="AD815" s="89">
        <f t="shared" si="1885"/>
        <v>0</v>
      </c>
      <c r="AE815" s="89">
        <f t="shared" si="1885"/>
        <v>4798</v>
      </c>
      <c r="AF815" s="89">
        <f t="shared" si="1885"/>
        <v>0</v>
      </c>
      <c r="AG815" s="11">
        <f t="shared" ref="AG815:AL815" si="1886">AG819+AG816</f>
        <v>0</v>
      </c>
      <c r="AH815" s="11">
        <f t="shared" si="1886"/>
        <v>0</v>
      </c>
      <c r="AI815" s="11">
        <f t="shared" si="1886"/>
        <v>0</v>
      </c>
      <c r="AJ815" s="11">
        <f t="shared" si="1886"/>
        <v>0</v>
      </c>
      <c r="AK815" s="11">
        <f t="shared" si="1886"/>
        <v>4798</v>
      </c>
      <c r="AL815" s="11">
        <f t="shared" si="1886"/>
        <v>0</v>
      </c>
    </row>
    <row r="816" spans="1:38" ht="16.5" hidden="1" customHeight="1">
      <c r="A816" s="26" t="s">
        <v>248</v>
      </c>
      <c r="B816" s="27">
        <v>915</v>
      </c>
      <c r="C816" s="27" t="s">
        <v>33</v>
      </c>
      <c r="D816" s="27" t="s">
        <v>17</v>
      </c>
      <c r="E816" s="27" t="s">
        <v>539</v>
      </c>
      <c r="F816" s="35"/>
      <c r="G816" s="11">
        <f t="shared" ref="G816:V817" si="1887">G817</f>
        <v>113</v>
      </c>
      <c r="H816" s="11">
        <f t="shared" si="1887"/>
        <v>0</v>
      </c>
      <c r="I816" s="11">
        <f t="shared" si="1887"/>
        <v>0</v>
      </c>
      <c r="J816" s="11">
        <f t="shared" si="1887"/>
        <v>0</v>
      </c>
      <c r="K816" s="11">
        <f t="shared" si="1887"/>
        <v>0</v>
      </c>
      <c r="L816" s="11">
        <f t="shared" si="1887"/>
        <v>0</v>
      </c>
      <c r="M816" s="11">
        <f t="shared" si="1887"/>
        <v>113</v>
      </c>
      <c r="N816" s="11">
        <f t="shared" si="1887"/>
        <v>0</v>
      </c>
      <c r="O816" s="11">
        <f t="shared" si="1887"/>
        <v>0</v>
      </c>
      <c r="P816" s="11">
        <f t="shared" si="1887"/>
        <v>0</v>
      </c>
      <c r="Q816" s="11">
        <f t="shared" si="1887"/>
        <v>0</v>
      </c>
      <c r="R816" s="11">
        <f t="shared" si="1887"/>
        <v>0</v>
      </c>
      <c r="S816" s="11">
        <f t="shared" si="1887"/>
        <v>113</v>
      </c>
      <c r="T816" s="11">
        <f t="shared" si="1887"/>
        <v>0</v>
      </c>
      <c r="U816" s="11">
        <f t="shared" si="1887"/>
        <v>0</v>
      </c>
      <c r="V816" s="11">
        <f t="shared" si="1887"/>
        <v>0</v>
      </c>
      <c r="W816" s="11">
        <f t="shared" ref="U816:AJ817" si="1888">W817</f>
        <v>0</v>
      </c>
      <c r="X816" s="11">
        <f t="shared" si="1888"/>
        <v>0</v>
      </c>
      <c r="Y816" s="11">
        <f t="shared" si="1888"/>
        <v>113</v>
      </c>
      <c r="Z816" s="11">
        <f t="shared" si="1888"/>
        <v>0</v>
      </c>
      <c r="AA816" s="89">
        <f t="shared" si="1888"/>
        <v>0</v>
      </c>
      <c r="AB816" s="89">
        <f t="shared" si="1888"/>
        <v>0</v>
      </c>
      <c r="AC816" s="89">
        <f t="shared" si="1888"/>
        <v>0</v>
      </c>
      <c r="AD816" s="89">
        <f t="shared" si="1888"/>
        <v>0</v>
      </c>
      <c r="AE816" s="89">
        <f t="shared" si="1888"/>
        <v>113</v>
      </c>
      <c r="AF816" s="89">
        <f t="shared" si="1888"/>
        <v>0</v>
      </c>
      <c r="AG816" s="11">
        <f t="shared" si="1888"/>
        <v>0</v>
      </c>
      <c r="AH816" s="11">
        <f t="shared" si="1888"/>
        <v>0</v>
      </c>
      <c r="AI816" s="11">
        <f t="shared" si="1888"/>
        <v>0</v>
      </c>
      <c r="AJ816" s="11">
        <f t="shared" si="1888"/>
        <v>0</v>
      </c>
      <c r="AK816" s="11">
        <f t="shared" ref="AG816:AL817" si="1889">AK817</f>
        <v>113</v>
      </c>
      <c r="AL816" s="11">
        <f t="shared" si="1889"/>
        <v>0</v>
      </c>
    </row>
    <row r="817" spans="1:38" ht="33.6" hidden="1">
      <c r="A817" s="26" t="s">
        <v>244</v>
      </c>
      <c r="B817" s="27">
        <v>915</v>
      </c>
      <c r="C817" s="27" t="s">
        <v>33</v>
      </c>
      <c r="D817" s="27" t="s">
        <v>17</v>
      </c>
      <c r="E817" s="27" t="s">
        <v>539</v>
      </c>
      <c r="F817" s="35">
        <v>200</v>
      </c>
      <c r="G817" s="11">
        <f t="shared" si="1887"/>
        <v>113</v>
      </c>
      <c r="H817" s="11">
        <f t="shared" si="1887"/>
        <v>0</v>
      </c>
      <c r="I817" s="11">
        <f t="shared" si="1887"/>
        <v>0</v>
      </c>
      <c r="J817" s="11">
        <f t="shared" si="1887"/>
        <v>0</v>
      </c>
      <c r="K817" s="11">
        <f t="shared" si="1887"/>
        <v>0</v>
      </c>
      <c r="L817" s="11">
        <f t="shared" si="1887"/>
        <v>0</v>
      </c>
      <c r="M817" s="11">
        <f t="shared" si="1887"/>
        <v>113</v>
      </c>
      <c r="N817" s="11">
        <f t="shared" si="1887"/>
        <v>0</v>
      </c>
      <c r="O817" s="11">
        <f t="shared" si="1887"/>
        <v>0</v>
      </c>
      <c r="P817" s="11">
        <f t="shared" si="1887"/>
        <v>0</v>
      </c>
      <c r="Q817" s="11">
        <f t="shared" si="1887"/>
        <v>0</v>
      </c>
      <c r="R817" s="11">
        <f t="shared" si="1887"/>
        <v>0</v>
      </c>
      <c r="S817" s="11">
        <f t="shared" si="1887"/>
        <v>113</v>
      </c>
      <c r="T817" s="11">
        <f t="shared" si="1887"/>
        <v>0</v>
      </c>
      <c r="U817" s="11">
        <f t="shared" si="1888"/>
        <v>0</v>
      </c>
      <c r="V817" s="11">
        <f t="shared" si="1888"/>
        <v>0</v>
      </c>
      <c r="W817" s="11">
        <f t="shared" si="1888"/>
        <v>0</v>
      </c>
      <c r="X817" s="11">
        <f t="shared" si="1888"/>
        <v>0</v>
      </c>
      <c r="Y817" s="11">
        <f t="shared" si="1888"/>
        <v>113</v>
      </c>
      <c r="Z817" s="11">
        <f t="shared" si="1888"/>
        <v>0</v>
      </c>
      <c r="AA817" s="89">
        <f t="shared" si="1888"/>
        <v>0</v>
      </c>
      <c r="AB817" s="89">
        <f t="shared" si="1888"/>
        <v>0</v>
      </c>
      <c r="AC817" s="89">
        <f t="shared" si="1888"/>
        <v>0</v>
      </c>
      <c r="AD817" s="89">
        <f t="shared" si="1888"/>
        <v>0</v>
      </c>
      <c r="AE817" s="89">
        <f t="shared" si="1888"/>
        <v>113</v>
      </c>
      <c r="AF817" s="89">
        <f t="shared" si="1888"/>
        <v>0</v>
      </c>
      <c r="AG817" s="11">
        <f t="shared" si="1889"/>
        <v>0</v>
      </c>
      <c r="AH817" s="11">
        <f t="shared" si="1889"/>
        <v>0</v>
      </c>
      <c r="AI817" s="11">
        <f t="shared" si="1889"/>
        <v>0</v>
      </c>
      <c r="AJ817" s="11">
        <f t="shared" si="1889"/>
        <v>0</v>
      </c>
      <c r="AK817" s="11">
        <f t="shared" si="1889"/>
        <v>113</v>
      </c>
      <c r="AL817" s="11">
        <f t="shared" si="1889"/>
        <v>0</v>
      </c>
    </row>
    <row r="818" spans="1:38" ht="33.6" hidden="1">
      <c r="A818" s="26" t="s">
        <v>418</v>
      </c>
      <c r="B818" s="27">
        <v>915</v>
      </c>
      <c r="C818" s="27" t="s">
        <v>33</v>
      </c>
      <c r="D818" s="27" t="s">
        <v>17</v>
      </c>
      <c r="E818" s="27" t="s">
        <v>539</v>
      </c>
      <c r="F818" s="35">
        <v>240</v>
      </c>
      <c r="G818" s="9">
        <v>113</v>
      </c>
      <c r="H818" s="9"/>
      <c r="I818" s="9"/>
      <c r="J818" s="9"/>
      <c r="K818" s="9"/>
      <c r="L818" s="9"/>
      <c r="M818" s="9">
        <f t="shared" ref="M818" si="1890">G818+I818+J818+K818+L818</f>
        <v>113</v>
      </c>
      <c r="N818" s="9">
        <f t="shared" ref="N818" si="1891">H818+L818</f>
        <v>0</v>
      </c>
      <c r="O818" s="9"/>
      <c r="P818" s="9"/>
      <c r="Q818" s="9"/>
      <c r="R818" s="9"/>
      <c r="S818" s="9">
        <f t="shared" ref="S818" si="1892">M818+O818+P818+Q818+R818</f>
        <v>113</v>
      </c>
      <c r="T818" s="9">
        <f t="shared" ref="T818" si="1893">N818+R818</f>
        <v>0</v>
      </c>
      <c r="U818" s="9"/>
      <c r="V818" s="9"/>
      <c r="W818" s="9"/>
      <c r="X818" s="9"/>
      <c r="Y818" s="9">
        <f t="shared" ref="Y818" si="1894">S818+U818+V818+W818+X818</f>
        <v>113</v>
      </c>
      <c r="Z818" s="9">
        <f t="shared" ref="Z818" si="1895">T818+X818</f>
        <v>0</v>
      </c>
      <c r="AA818" s="87"/>
      <c r="AB818" s="87"/>
      <c r="AC818" s="87"/>
      <c r="AD818" s="87"/>
      <c r="AE818" s="87">
        <f t="shared" ref="AE818" si="1896">Y818+AA818+AB818+AC818+AD818</f>
        <v>113</v>
      </c>
      <c r="AF818" s="87">
        <f t="shared" ref="AF818" si="1897">Z818+AD818</f>
        <v>0</v>
      </c>
      <c r="AG818" s="9"/>
      <c r="AH818" s="9"/>
      <c r="AI818" s="9"/>
      <c r="AJ818" s="9"/>
      <c r="AK818" s="9">
        <f t="shared" ref="AK818" si="1898">AE818+AG818+AH818+AI818+AJ818</f>
        <v>113</v>
      </c>
      <c r="AL818" s="9">
        <f t="shared" ref="AL818" si="1899">AF818+AJ818</f>
        <v>0</v>
      </c>
    </row>
    <row r="819" spans="1:38" hidden="1">
      <c r="A819" s="26" t="s">
        <v>252</v>
      </c>
      <c r="B819" s="31">
        <v>915</v>
      </c>
      <c r="C819" s="32" t="s">
        <v>33</v>
      </c>
      <c r="D819" s="32" t="s">
        <v>17</v>
      </c>
      <c r="E819" s="31" t="s">
        <v>253</v>
      </c>
      <c r="F819" s="32"/>
      <c r="G819" s="11">
        <f t="shared" ref="G819:V820" si="1900">G820</f>
        <v>7640</v>
      </c>
      <c r="H819" s="11">
        <f t="shared" si="1900"/>
        <v>0</v>
      </c>
      <c r="I819" s="11">
        <f t="shared" si="1900"/>
        <v>0</v>
      </c>
      <c r="J819" s="11">
        <f t="shared" si="1900"/>
        <v>0</v>
      </c>
      <c r="K819" s="11">
        <f t="shared" si="1900"/>
        <v>0</v>
      </c>
      <c r="L819" s="11">
        <f t="shared" si="1900"/>
        <v>0</v>
      </c>
      <c r="M819" s="11">
        <f t="shared" si="1900"/>
        <v>7640</v>
      </c>
      <c r="N819" s="11">
        <f t="shared" si="1900"/>
        <v>0</v>
      </c>
      <c r="O819" s="11">
        <f t="shared" si="1900"/>
        <v>-2955</v>
      </c>
      <c r="P819" s="11">
        <f t="shared" si="1900"/>
        <v>0</v>
      </c>
      <c r="Q819" s="11">
        <f t="shared" si="1900"/>
        <v>0</v>
      </c>
      <c r="R819" s="11">
        <f t="shared" si="1900"/>
        <v>0</v>
      </c>
      <c r="S819" s="11">
        <f t="shared" si="1900"/>
        <v>4685</v>
      </c>
      <c r="T819" s="11">
        <f t="shared" si="1900"/>
        <v>0</v>
      </c>
      <c r="U819" s="11">
        <f t="shared" si="1900"/>
        <v>0</v>
      </c>
      <c r="V819" s="11">
        <f t="shared" si="1900"/>
        <v>0</v>
      </c>
      <c r="W819" s="11">
        <f t="shared" ref="U819:AJ820" si="1901">W820</f>
        <v>0</v>
      </c>
      <c r="X819" s="11">
        <f t="shared" si="1901"/>
        <v>0</v>
      </c>
      <c r="Y819" s="11">
        <f t="shared" si="1901"/>
        <v>4685</v>
      </c>
      <c r="Z819" s="11">
        <f t="shared" si="1901"/>
        <v>0</v>
      </c>
      <c r="AA819" s="89">
        <f t="shared" si="1901"/>
        <v>0</v>
      </c>
      <c r="AB819" s="89">
        <f t="shared" si="1901"/>
        <v>0</v>
      </c>
      <c r="AC819" s="89">
        <f t="shared" si="1901"/>
        <v>0</v>
      </c>
      <c r="AD819" s="89">
        <f t="shared" si="1901"/>
        <v>0</v>
      </c>
      <c r="AE819" s="89">
        <f t="shared" si="1901"/>
        <v>4685</v>
      </c>
      <c r="AF819" s="89">
        <f t="shared" si="1901"/>
        <v>0</v>
      </c>
      <c r="AG819" s="11">
        <f t="shared" si="1901"/>
        <v>0</v>
      </c>
      <c r="AH819" s="11">
        <f t="shared" si="1901"/>
        <v>0</v>
      </c>
      <c r="AI819" s="11">
        <f t="shared" si="1901"/>
        <v>0</v>
      </c>
      <c r="AJ819" s="11">
        <f t="shared" si="1901"/>
        <v>0</v>
      </c>
      <c r="AK819" s="11">
        <f t="shared" ref="AG819:AL820" si="1902">AK820</f>
        <v>4685</v>
      </c>
      <c r="AL819" s="11">
        <f t="shared" si="1902"/>
        <v>0</v>
      </c>
    </row>
    <row r="820" spans="1:38" ht="33.6" hidden="1">
      <c r="A820" s="26" t="s">
        <v>244</v>
      </c>
      <c r="B820" s="31">
        <v>915</v>
      </c>
      <c r="C820" s="32" t="s">
        <v>33</v>
      </c>
      <c r="D820" s="32" t="s">
        <v>17</v>
      </c>
      <c r="E820" s="31" t="s">
        <v>253</v>
      </c>
      <c r="F820" s="32" t="s">
        <v>31</v>
      </c>
      <c r="G820" s="11">
        <f t="shared" si="1900"/>
        <v>7640</v>
      </c>
      <c r="H820" s="11">
        <f t="shared" si="1900"/>
        <v>0</v>
      </c>
      <c r="I820" s="11">
        <f t="shared" si="1900"/>
        <v>0</v>
      </c>
      <c r="J820" s="11">
        <f t="shared" si="1900"/>
        <v>0</v>
      </c>
      <c r="K820" s="11">
        <f t="shared" si="1900"/>
        <v>0</v>
      </c>
      <c r="L820" s="11">
        <f t="shared" si="1900"/>
        <v>0</v>
      </c>
      <c r="M820" s="11">
        <f t="shared" si="1900"/>
        <v>7640</v>
      </c>
      <c r="N820" s="11">
        <f t="shared" si="1900"/>
        <v>0</v>
      </c>
      <c r="O820" s="11">
        <f t="shared" si="1900"/>
        <v>-2955</v>
      </c>
      <c r="P820" s="11">
        <f t="shared" si="1900"/>
        <v>0</v>
      </c>
      <c r="Q820" s="11">
        <f t="shared" si="1900"/>
        <v>0</v>
      </c>
      <c r="R820" s="11">
        <f t="shared" si="1900"/>
        <v>0</v>
      </c>
      <c r="S820" s="11">
        <f t="shared" si="1900"/>
        <v>4685</v>
      </c>
      <c r="T820" s="11">
        <f t="shared" si="1900"/>
        <v>0</v>
      </c>
      <c r="U820" s="11">
        <f t="shared" si="1901"/>
        <v>0</v>
      </c>
      <c r="V820" s="11">
        <f t="shared" si="1901"/>
        <v>0</v>
      </c>
      <c r="W820" s="11">
        <f t="shared" si="1901"/>
        <v>0</v>
      </c>
      <c r="X820" s="11">
        <f t="shared" si="1901"/>
        <v>0</v>
      </c>
      <c r="Y820" s="11">
        <f t="shared" si="1901"/>
        <v>4685</v>
      </c>
      <c r="Z820" s="11">
        <f t="shared" si="1901"/>
        <v>0</v>
      </c>
      <c r="AA820" s="89">
        <f t="shared" si="1901"/>
        <v>0</v>
      </c>
      <c r="AB820" s="89">
        <f t="shared" si="1901"/>
        <v>0</v>
      </c>
      <c r="AC820" s="89">
        <f t="shared" si="1901"/>
        <v>0</v>
      </c>
      <c r="AD820" s="89">
        <f t="shared" si="1901"/>
        <v>0</v>
      </c>
      <c r="AE820" s="89">
        <f t="shared" si="1901"/>
        <v>4685</v>
      </c>
      <c r="AF820" s="89">
        <f t="shared" si="1901"/>
        <v>0</v>
      </c>
      <c r="AG820" s="11">
        <f t="shared" si="1902"/>
        <v>0</v>
      </c>
      <c r="AH820" s="11">
        <f t="shared" si="1902"/>
        <v>0</v>
      </c>
      <c r="AI820" s="11">
        <f t="shared" si="1902"/>
        <v>0</v>
      </c>
      <c r="AJ820" s="11">
        <f t="shared" si="1902"/>
        <v>0</v>
      </c>
      <c r="AK820" s="11">
        <f t="shared" si="1902"/>
        <v>4685</v>
      </c>
      <c r="AL820" s="11">
        <f t="shared" si="1902"/>
        <v>0</v>
      </c>
    </row>
    <row r="821" spans="1:38" ht="33.6" hidden="1">
      <c r="A821" s="26" t="s">
        <v>37</v>
      </c>
      <c r="B821" s="31">
        <v>915</v>
      </c>
      <c r="C821" s="32" t="s">
        <v>33</v>
      </c>
      <c r="D821" s="32" t="s">
        <v>17</v>
      </c>
      <c r="E821" s="31" t="s">
        <v>253</v>
      </c>
      <c r="F821" s="32" t="s">
        <v>38</v>
      </c>
      <c r="G821" s="9">
        <f>6548+1092</f>
        <v>7640</v>
      </c>
      <c r="H821" s="9"/>
      <c r="I821" s="9"/>
      <c r="J821" s="9"/>
      <c r="K821" s="9"/>
      <c r="L821" s="9"/>
      <c r="M821" s="9">
        <f t="shared" ref="M821" si="1903">G821+I821+J821+K821+L821</f>
        <v>7640</v>
      </c>
      <c r="N821" s="9">
        <f t="shared" ref="N821" si="1904">H821+L821</f>
        <v>0</v>
      </c>
      <c r="O821" s="9">
        <v>-2955</v>
      </c>
      <c r="P821" s="9"/>
      <c r="Q821" s="9"/>
      <c r="R821" s="9"/>
      <c r="S821" s="9">
        <f t="shared" ref="S821" si="1905">M821+O821+P821+Q821+R821</f>
        <v>4685</v>
      </c>
      <c r="T821" s="9">
        <f t="shared" ref="T821" si="1906">N821+R821</f>
        <v>0</v>
      </c>
      <c r="U821" s="9"/>
      <c r="V821" s="9"/>
      <c r="W821" s="9"/>
      <c r="X821" s="9"/>
      <c r="Y821" s="9">
        <f t="shared" ref="Y821" si="1907">S821+U821+V821+W821+X821</f>
        <v>4685</v>
      </c>
      <c r="Z821" s="9">
        <f t="shared" ref="Z821" si="1908">T821+X821</f>
        <v>0</v>
      </c>
      <c r="AA821" s="87"/>
      <c r="AB821" s="87"/>
      <c r="AC821" s="87"/>
      <c r="AD821" s="87"/>
      <c r="AE821" s="87">
        <f t="shared" ref="AE821" si="1909">Y821+AA821+AB821+AC821+AD821</f>
        <v>4685</v>
      </c>
      <c r="AF821" s="87">
        <f t="shared" ref="AF821" si="1910">Z821+AD821</f>
        <v>0</v>
      </c>
      <c r="AG821" s="9"/>
      <c r="AH821" s="9"/>
      <c r="AI821" s="9"/>
      <c r="AJ821" s="9"/>
      <c r="AK821" s="9">
        <f t="shared" ref="AK821" si="1911">AE821+AG821+AH821+AI821+AJ821</f>
        <v>4685</v>
      </c>
      <c r="AL821" s="9">
        <f t="shared" ref="AL821" si="1912">AF821+AJ821</f>
        <v>0</v>
      </c>
    </row>
    <row r="822" spans="1:38" hidden="1">
      <c r="A822" s="26"/>
      <c r="B822" s="27"/>
      <c r="C822" s="27"/>
      <c r="D822" s="27"/>
      <c r="E822" s="27"/>
      <c r="F822" s="35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87"/>
      <c r="AB822" s="87"/>
      <c r="AC822" s="87"/>
      <c r="AD822" s="87"/>
      <c r="AE822" s="87"/>
      <c r="AF822" s="87"/>
      <c r="AG822" s="9"/>
      <c r="AH822" s="9"/>
      <c r="AI822" s="9"/>
      <c r="AJ822" s="9"/>
      <c r="AK822" s="9"/>
      <c r="AL822" s="9"/>
    </row>
    <row r="823" spans="1:38" ht="44.25" hidden="1" customHeight="1">
      <c r="A823" s="61" t="s">
        <v>491</v>
      </c>
      <c r="B823" s="30" t="s">
        <v>228</v>
      </c>
      <c r="C823" s="22"/>
      <c r="D823" s="22"/>
      <c r="E823" s="22"/>
      <c r="F823" s="22"/>
      <c r="G823" s="6">
        <f t="shared" ref="G823:N823" si="1913">G825+G864+G883</f>
        <v>506914</v>
      </c>
      <c r="H823" s="6">
        <f t="shared" si="1913"/>
        <v>41066</v>
      </c>
      <c r="I823" s="6">
        <f t="shared" si="1913"/>
        <v>0</v>
      </c>
      <c r="J823" s="6">
        <f t="shared" si="1913"/>
        <v>10550</v>
      </c>
      <c r="K823" s="6">
        <f t="shared" si="1913"/>
        <v>0</v>
      </c>
      <c r="L823" s="6">
        <f t="shared" si="1913"/>
        <v>0</v>
      </c>
      <c r="M823" s="6">
        <f t="shared" si="1913"/>
        <v>517464</v>
      </c>
      <c r="N823" s="6">
        <f t="shared" si="1913"/>
        <v>41066</v>
      </c>
      <c r="O823" s="6">
        <f t="shared" ref="O823:T823" si="1914">O825+O864+O883</f>
        <v>0</v>
      </c>
      <c r="P823" s="6">
        <f t="shared" si="1914"/>
        <v>0</v>
      </c>
      <c r="Q823" s="6">
        <f t="shared" si="1914"/>
        <v>0</v>
      </c>
      <c r="R823" s="6">
        <f t="shared" si="1914"/>
        <v>0</v>
      </c>
      <c r="S823" s="6">
        <f t="shared" si="1914"/>
        <v>517464</v>
      </c>
      <c r="T823" s="6">
        <f t="shared" si="1914"/>
        <v>41066</v>
      </c>
      <c r="U823" s="6">
        <f t="shared" ref="U823:Z823" si="1915">U825+U864+U883</f>
        <v>0</v>
      </c>
      <c r="V823" s="6">
        <f t="shared" si="1915"/>
        <v>21419</v>
      </c>
      <c r="W823" s="6">
        <f t="shared" si="1915"/>
        <v>0</v>
      </c>
      <c r="X823" s="6">
        <f t="shared" si="1915"/>
        <v>92390</v>
      </c>
      <c r="Y823" s="6">
        <f t="shared" si="1915"/>
        <v>631273</v>
      </c>
      <c r="Z823" s="6">
        <f t="shared" si="1915"/>
        <v>133456</v>
      </c>
      <c r="AA823" s="84">
        <f t="shared" ref="AA823:AF823" si="1916">AA825+AA864+AA883</f>
        <v>0</v>
      </c>
      <c r="AB823" s="84">
        <f t="shared" si="1916"/>
        <v>0</v>
      </c>
      <c r="AC823" s="84">
        <f t="shared" si="1916"/>
        <v>0</v>
      </c>
      <c r="AD823" s="84">
        <f t="shared" si="1916"/>
        <v>2254</v>
      </c>
      <c r="AE823" s="84">
        <f t="shared" si="1916"/>
        <v>633527</v>
      </c>
      <c r="AF823" s="84">
        <f t="shared" si="1916"/>
        <v>135710</v>
      </c>
      <c r="AG823" s="6">
        <f t="shared" ref="AG823:AL823" si="1917">AG825+AG864+AG883</f>
        <v>0</v>
      </c>
      <c r="AH823" s="6">
        <f t="shared" si="1917"/>
        <v>2227</v>
      </c>
      <c r="AI823" s="6">
        <f t="shared" si="1917"/>
        <v>0</v>
      </c>
      <c r="AJ823" s="6">
        <f t="shared" si="1917"/>
        <v>0</v>
      </c>
      <c r="AK823" s="6">
        <f t="shared" si="1917"/>
        <v>635754</v>
      </c>
      <c r="AL823" s="6">
        <f t="shared" si="1917"/>
        <v>135710</v>
      </c>
    </row>
    <row r="824" spans="1:38" ht="17.25" hidden="1" customHeight="1">
      <c r="A824" s="61"/>
      <c r="B824" s="30"/>
      <c r="C824" s="22"/>
      <c r="D824" s="22"/>
      <c r="E824" s="22"/>
      <c r="F824" s="22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84"/>
      <c r="AB824" s="84"/>
      <c r="AC824" s="84"/>
      <c r="AD824" s="84"/>
      <c r="AE824" s="84"/>
      <c r="AF824" s="84"/>
      <c r="AG824" s="6"/>
      <c r="AH824" s="6"/>
      <c r="AI824" s="6"/>
      <c r="AJ824" s="6"/>
      <c r="AK824" s="6"/>
      <c r="AL824" s="6"/>
    </row>
    <row r="825" spans="1:38" ht="17.399999999999999" hidden="1">
      <c r="A825" s="55" t="s">
        <v>441</v>
      </c>
      <c r="B825" s="62" t="s">
        <v>228</v>
      </c>
      <c r="C825" s="62" t="s">
        <v>7</v>
      </c>
      <c r="D825" s="62" t="s">
        <v>80</v>
      </c>
      <c r="E825" s="62"/>
      <c r="F825" s="62"/>
      <c r="G825" s="15">
        <f>G826+G854+G849+G859</f>
        <v>487785</v>
      </c>
      <c r="H825" s="15">
        <f>H826+H854+H849+H859</f>
        <v>41066</v>
      </c>
      <c r="I825" s="15">
        <f t="shared" ref="I825:N825" si="1918">I826+I854+I849+I859</f>
        <v>0</v>
      </c>
      <c r="J825" s="15">
        <f t="shared" si="1918"/>
        <v>9909</v>
      </c>
      <c r="K825" s="15">
        <f t="shared" si="1918"/>
        <v>0</v>
      </c>
      <c r="L825" s="15">
        <f t="shared" si="1918"/>
        <v>0</v>
      </c>
      <c r="M825" s="15">
        <f t="shared" si="1918"/>
        <v>497694</v>
      </c>
      <c r="N825" s="15">
        <f t="shared" si="1918"/>
        <v>41066</v>
      </c>
      <c r="O825" s="15">
        <f t="shared" ref="O825:T825" si="1919">O826+O854+O849+O859</f>
        <v>0</v>
      </c>
      <c r="P825" s="15">
        <f t="shared" si="1919"/>
        <v>0</v>
      </c>
      <c r="Q825" s="15">
        <f t="shared" si="1919"/>
        <v>0</v>
      </c>
      <c r="R825" s="15">
        <f t="shared" si="1919"/>
        <v>0</v>
      </c>
      <c r="S825" s="15">
        <f t="shared" si="1919"/>
        <v>497694</v>
      </c>
      <c r="T825" s="15">
        <f t="shared" si="1919"/>
        <v>41066</v>
      </c>
      <c r="U825" s="15">
        <f t="shared" ref="U825:Z825" si="1920">U826+U854+U849+U859</f>
        <v>0</v>
      </c>
      <c r="V825" s="15">
        <f t="shared" si="1920"/>
        <v>21119</v>
      </c>
      <c r="W825" s="15">
        <f t="shared" si="1920"/>
        <v>0</v>
      </c>
      <c r="X825" s="15">
        <f t="shared" si="1920"/>
        <v>92390</v>
      </c>
      <c r="Y825" s="15">
        <f t="shared" si="1920"/>
        <v>611203</v>
      </c>
      <c r="Z825" s="15">
        <f t="shared" si="1920"/>
        <v>133456</v>
      </c>
      <c r="AA825" s="93">
        <f t="shared" ref="AA825:AF825" si="1921">AA826+AA854+AA849+AA859</f>
        <v>0</v>
      </c>
      <c r="AB825" s="93">
        <f t="shared" si="1921"/>
        <v>0</v>
      </c>
      <c r="AC825" s="93">
        <f t="shared" si="1921"/>
        <v>0</v>
      </c>
      <c r="AD825" s="93">
        <f t="shared" si="1921"/>
        <v>2254</v>
      </c>
      <c r="AE825" s="93">
        <f t="shared" si="1921"/>
        <v>613457</v>
      </c>
      <c r="AF825" s="93">
        <f t="shared" si="1921"/>
        <v>135710</v>
      </c>
      <c r="AG825" s="15">
        <f t="shared" ref="AG825:AL825" si="1922">AG826+AG854+AG849+AG859</f>
        <v>0</v>
      </c>
      <c r="AH825" s="15">
        <f t="shared" si="1922"/>
        <v>2227</v>
      </c>
      <c r="AI825" s="15">
        <f t="shared" si="1922"/>
        <v>0</v>
      </c>
      <c r="AJ825" s="15">
        <f t="shared" si="1922"/>
        <v>0</v>
      </c>
      <c r="AK825" s="15">
        <f t="shared" si="1922"/>
        <v>615684</v>
      </c>
      <c r="AL825" s="15">
        <f t="shared" si="1922"/>
        <v>135710</v>
      </c>
    </row>
    <row r="826" spans="1:38" ht="37.5" hidden="1" customHeight="1">
      <c r="A826" s="29" t="s">
        <v>432</v>
      </c>
      <c r="B826" s="63" t="s">
        <v>228</v>
      </c>
      <c r="C826" s="63" t="s">
        <v>7</v>
      </c>
      <c r="D826" s="63" t="s">
        <v>80</v>
      </c>
      <c r="E826" s="63" t="s">
        <v>229</v>
      </c>
      <c r="F826" s="63"/>
      <c r="G826" s="9">
        <f>G827+G831+G835</f>
        <v>485826</v>
      </c>
      <c r="H826" s="9">
        <f>H827+H831+H835</f>
        <v>41066</v>
      </c>
      <c r="I826" s="9">
        <f t="shared" ref="I826:N826" si="1923">I827+I831+I835</f>
        <v>0</v>
      </c>
      <c r="J826" s="9">
        <f t="shared" si="1923"/>
        <v>9909</v>
      </c>
      <c r="K826" s="9">
        <f t="shared" si="1923"/>
        <v>0</v>
      </c>
      <c r="L826" s="9">
        <f t="shared" si="1923"/>
        <v>0</v>
      </c>
      <c r="M826" s="9">
        <f t="shared" si="1923"/>
        <v>495735</v>
      </c>
      <c r="N826" s="9">
        <f t="shared" si="1923"/>
        <v>41066</v>
      </c>
      <c r="O826" s="9">
        <f>O827+O831+O835+O839</f>
        <v>0</v>
      </c>
      <c r="P826" s="9">
        <f t="shared" ref="P826:T826" si="1924">P827+P831+P835+P839</f>
        <v>0</v>
      </c>
      <c r="Q826" s="9">
        <f t="shared" si="1924"/>
        <v>0</v>
      </c>
      <c r="R826" s="9">
        <f t="shared" si="1924"/>
        <v>0</v>
      </c>
      <c r="S826" s="9">
        <f t="shared" si="1924"/>
        <v>495735</v>
      </c>
      <c r="T826" s="9">
        <f t="shared" si="1924"/>
        <v>41066</v>
      </c>
      <c r="U826" s="9">
        <f>U827+U831+U835+U839+U846</f>
        <v>0</v>
      </c>
      <c r="V826" s="9">
        <f t="shared" ref="V826:Z826" si="1925">V827+V831+V835+V839+V846</f>
        <v>21119</v>
      </c>
      <c r="W826" s="9">
        <f t="shared" si="1925"/>
        <v>0</v>
      </c>
      <c r="X826" s="9">
        <f t="shared" si="1925"/>
        <v>92390</v>
      </c>
      <c r="Y826" s="9">
        <f t="shared" si="1925"/>
        <v>609244</v>
      </c>
      <c r="Z826" s="9">
        <f t="shared" si="1925"/>
        <v>133456</v>
      </c>
      <c r="AA826" s="87">
        <f>AA827+AA831+AA835+AA839+AA846+AA843</f>
        <v>0</v>
      </c>
      <c r="AB826" s="87">
        <f t="shared" ref="AB826:AF826" si="1926">AB827+AB831+AB835+AB839+AB846+AB843</f>
        <v>0</v>
      </c>
      <c r="AC826" s="87">
        <f t="shared" si="1926"/>
        <v>0</v>
      </c>
      <c r="AD826" s="87">
        <f t="shared" si="1926"/>
        <v>2254</v>
      </c>
      <c r="AE826" s="87">
        <f t="shared" si="1926"/>
        <v>611498</v>
      </c>
      <c r="AF826" s="87">
        <f t="shared" si="1926"/>
        <v>135710</v>
      </c>
      <c r="AG826" s="9">
        <f>AG827+AG831+AG835+AG839+AG846+AG843</f>
        <v>0</v>
      </c>
      <c r="AH826" s="9">
        <f t="shared" ref="AH826:AL826" si="1927">AH827+AH831+AH835+AH839+AH846+AH843</f>
        <v>2227</v>
      </c>
      <c r="AI826" s="9">
        <f t="shared" si="1927"/>
        <v>0</v>
      </c>
      <c r="AJ826" s="9">
        <f t="shared" si="1927"/>
        <v>0</v>
      </c>
      <c r="AK826" s="9">
        <f t="shared" si="1927"/>
        <v>613725</v>
      </c>
      <c r="AL826" s="9">
        <f t="shared" si="1927"/>
        <v>135710</v>
      </c>
    </row>
    <row r="827" spans="1:38" ht="33.6" hidden="1">
      <c r="A827" s="26" t="s">
        <v>10</v>
      </c>
      <c r="B827" s="63" t="s">
        <v>228</v>
      </c>
      <c r="C827" s="63" t="s">
        <v>7</v>
      </c>
      <c r="D827" s="63" t="s">
        <v>80</v>
      </c>
      <c r="E827" s="63" t="s">
        <v>230</v>
      </c>
      <c r="F827" s="63"/>
      <c r="G827" s="18">
        <f t="shared" ref="G827:V829" si="1928">G828</f>
        <v>442995</v>
      </c>
      <c r="H827" s="18">
        <f t="shared" si="1928"/>
        <v>0</v>
      </c>
      <c r="I827" s="18">
        <f t="shared" si="1928"/>
        <v>0</v>
      </c>
      <c r="J827" s="18">
        <f t="shared" si="1928"/>
        <v>9909</v>
      </c>
      <c r="K827" s="18">
        <f t="shared" si="1928"/>
        <v>0</v>
      </c>
      <c r="L827" s="18">
        <f t="shared" si="1928"/>
        <v>0</v>
      </c>
      <c r="M827" s="18">
        <f t="shared" si="1928"/>
        <v>452904</v>
      </c>
      <c r="N827" s="18">
        <f t="shared" si="1928"/>
        <v>0</v>
      </c>
      <c r="O827" s="18">
        <f t="shared" si="1928"/>
        <v>0</v>
      </c>
      <c r="P827" s="18">
        <f t="shared" si="1928"/>
        <v>0</v>
      </c>
      <c r="Q827" s="18">
        <f t="shared" si="1928"/>
        <v>0</v>
      </c>
      <c r="R827" s="18">
        <f t="shared" si="1928"/>
        <v>0</v>
      </c>
      <c r="S827" s="18">
        <f t="shared" si="1928"/>
        <v>452904</v>
      </c>
      <c r="T827" s="18">
        <f t="shared" si="1928"/>
        <v>0</v>
      </c>
      <c r="U827" s="18">
        <f t="shared" si="1928"/>
        <v>0</v>
      </c>
      <c r="V827" s="18">
        <f t="shared" si="1928"/>
        <v>5102</v>
      </c>
      <c r="W827" s="18">
        <f t="shared" ref="U827:AJ829" si="1929">W828</f>
        <v>0</v>
      </c>
      <c r="X827" s="18">
        <f t="shared" si="1929"/>
        <v>0</v>
      </c>
      <c r="Y827" s="18">
        <f t="shared" si="1929"/>
        <v>458006</v>
      </c>
      <c r="Z827" s="18">
        <f t="shared" si="1929"/>
        <v>0</v>
      </c>
      <c r="AA827" s="96">
        <f t="shared" si="1929"/>
        <v>0</v>
      </c>
      <c r="AB827" s="96">
        <f t="shared" si="1929"/>
        <v>0</v>
      </c>
      <c r="AC827" s="96">
        <f t="shared" si="1929"/>
        <v>0</v>
      </c>
      <c r="AD827" s="96">
        <f t="shared" si="1929"/>
        <v>0</v>
      </c>
      <c r="AE827" s="96">
        <f t="shared" si="1929"/>
        <v>458006</v>
      </c>
      <c r="AF827" s="96">
        <f t="shared" si="1929"/>
        <v>0</v>
      </c>
      <c r="AG827" s="18">
        <f t="shared" si="1929"/>
        <v>0</v>
      </c>
      <c r="AH827" s="18">
        <f t="shared" si="1929"/>
        <v>0</v>
      </c>
      <c r="AI827" s="18">
        <f t="shared" si="1929"/>
        <v>0</v>
      </c>
      <c r="AJ827" s="18">
        <f t="shared" si="1929"/>
        <v>0</v>
      </c>
      <c r="AK827" s="18">
        <f t="shared" ref="AG827:AL829" si="1930">AK828</f>
        <v>458006</v>
      </c>
      <c r="AL827" s="18">
        <f t="shared" si="1930"/>
        <v>0</v>
      </c>
    </row>
    <row r="828" spans="1:38" ht="19.5" hidden="1" customHeight="1">
      <c r="A828" s="39" t="s">
        <v>11</v>
      </c>
      <c r="B828" s="63" t="s">
        <v>228</v>
      </c>
      <c r="C828" s="63" t="s">
        <v>7</v>
      </c>
      <c r="D828" s="63" t="s">
        <v>80</v>
      </c>
      <c r="E828" s="63" t="s">
        <v>231</v>
      </c>
      <c r="F828" s="63"/>
      <c r="G828" s="18">
        <f t="shared" si="1928"/>
        <v>442995</v>
      </c>
      <c r="H828" s="18">
        <f t="shared" si="1928"/>
        <v>0</v>
      </c>
      <c r="I828" s="18">
        <f t="shared" si="1928"/>
        <v>0</v>
      </c>
      <c r="J828" s="18">
        <f t="shared" si="1928"/>
        <v>9909</v>
      </c>
      <c r="K828" s="18">
        <f t="shared" si="1928"/>
        <v>0</v>
      </c>
      <c r="L828" s="18">
        <f t="shared" si="1928"/>
        <v>0</v>
      </c>
      <c r="M828" s="18">
        <f t="shared" si="1928"/>
        <v>452904</v>
      </c>
      <c r="N828" s="18">
        <f t="shared" si="1928"/>
        <v>0</v>
      </c>
      <c r="O828" s="18">
        <f t="shared" si="1928"/>
        <v>0</v>
      </c>
      <c r="P828" s="18">
        <f t="shared" si="1928"/>
        <v>0</v>
      </c>
      <c r="Q828" s="18">
        <f t="shared" si="1928"/>
        <v>0</v>
      </c>
      <c r="R828" s="18">
        <f t="shared" si="1928"/>
        <v>0</v>
      </c>
      <c r="S828" s="18">
        <f t="shared" si="1928"/>
        <v>452904</v>
      </c>
      <c r="T828" s="18">
        <f t="shared" si="1928"/>
        <v>0</v>
      </c>
      <c r="U828" s="18">
        <f t="shared" si="1929"/>
        <v>0</v>
      </c>
      <c r="V828" s="18">
        <f t="shared" si="1929"/>
        <v>5102</v>
      </c>
      <c r="W828" s="18">
        <f t="shared" si="1929"/>
        <v>0</v>
      </c>
      <c r="X828" s="18">
        <f t="shared" si="1929"/>
        <v>0</v>
      </c>
      <c r="Y828" s="18">
        <f t="shared" si="1929"/>
        <v>458006</v>
      </c>
      <c r="Z828" s="18">
        <f t="shared" si="1929"/>
        <v>0</v>
      </c>
      <c r="AA828" s="96">
        <f t="shared" si="1929"/>
        <v>0</v>
      </c>
      <c r="AB828" s="96">
        <f t="shared" si="1929"/>
        <v>0</v>
      </c>
      <c r="AC828" s="96">
        <f t="shared" si="1929"/>
        <v>0</v>
      </c>
      <c r="AD828" s="96">
        <f t="shared" si="1929"/>
        <v>0</v>
      </c>
      <c r="AE828" s="96">
        <f t="shared" si="1929"/>
        <v>458006</v>
      </c>
      <c r="AF828" s="96">
        <f t="shared" si="1929"/>
        <v>0</v>
      </c>
      <c r="AG828" s="18">
        <f t="shared" si="1930"/>
        <v>0</v>
      </c>
      <c r="AH828" s="18">
        <f t="shared" si="1930"/>
        <v>0</v>
      </c>
      <c r="AI828" s="18">
        <f t="shared" si="1930"/>
        <v>0</v>
      </c>
      <c r="AJ828" s="18">
        <f t="shared" si="1930"/>
        <v>0</v>
      </c>
      <c r="AK828" s="18">
        <f t="shared" si="1930"/>
        <v>458006</v>
      </c>
      <c r="AL828" s="18">
        <f t="shared" si="1930"/>
        <v>0</v>
      </c>
    </row>
    <row r="829" spans="1:38" ht="33.6" hidden="1">
      <c r="A829" s="39" t="s">
        <v>12</v>
      </c>
      <c r="B829" s="63" t="s">
        <v>228</v>
      </c>
      <c r="C829" s="63" t="s">
        <v>7</v>
      </c>
      <c r="D829" s="63" t="s">
        <v>80</v>
      </c>
      <c r="E829" s="63" t="s">
        <v>231</v>
      </c>
      <c r="F829" s="63" t="s">
        <v>13</v>
      </c>
      <c r="G829" s="19">
        <f t="shared" si="1928"/>
        <v>442995</v>
      </c>
      <c r="H829" s="19">
        <f t="shared" si="1928"/>
        <v>0</v>
      </c>
      <c r="I829" s="19">
        <f t="shared" si="1928"/>
        <v>0</v>
      </c>
      <c r="J829" s="19">
        <f t="shared" si="1928"/>
        <v>9909</v>
      </c>
      <c r="K829" s="19">
        <f t="shared" si="1928"/>
        <v>0</v>
      </c>
      <c r="L829" s="19">
        <f t="shared" si="1928"/>
        <v>0</v>
      </c>
      <c r="M829" s="19">
        <f t="shared" si="1928"/>
        <v>452904</v>
      </c>
      <c r="N829" s="19">
        <f t="shared" si="1928"/>
        <v>0</v>
      </c>
      <c r="O829" s="19">
        <f t="shared" si="1928"/>
        <v>0</v>
      </c>
      <c r="P829" s="19">
        <f t="shared" si="1928"/>
        <v>0</v>
      </c>
      <c r="Q829" s="19">
        <f t="shared" si="1928"/>
        <v>0</v>
      </c>
      <c r="R829" s="19">
        <f t="shared" si="1928"/>
        <v>0</v>
      </c>
      <c r="S829" s="19">
        <f t="shared" si="1928"/>
        <v>452904</v>
      </c>
      <c r="T829" s="19">
        <f t="shared" si="1928"/>
        <v>0</v>
      </c>
      <c r="U829" s="19">
        <f t="shared" si="1929"/>
        <v>0</v>
      </c>
      <c r="V829" s="19">
        <f t="shared" si="1929"/>
        <v>5102</v>
      </c>
      <c r="W829" s="19">
        <f t="shared" si="1929"/>
        <v>0</v>
      </c>
      <c r="X829" s="19">
        <f t="shared" si="1929"/>
        <v>0</v>
      </c>
      <c r="Y829" s="19">
        <f t="shared" si="1929"/>
        <v>458006</v>
      </c>
      <c r="Z829" s="19">
        <f t="shared" si="1929"/>
        <v>0</v>
      </c>
      <c r="AA829" s="99">
        <f t="shared" si="1929"/>
        <v>0</v>
      </c>
      <c r="AB829" s="99">
        <f t="shared" si="1929"/>
        <v>0</v>
      </c>
      <c r="AC829" s="99">
        <f t="shared" si="1929"/>
        <v>0</v>
      </c>
      <c r="AD829" s="99">
        <f t="shared" si="1929"/>
        <v>0</v>
      </c>
      <c r="AE829" s="99">
        <f t="shared" si="1929"/>
        <v>458006</v>
      </c>
      <c r="AF829" s="99">
        <f t="shared" si="1929"/>
        <v>0</v>
      </c>
      <c r="AG829" s="19">
        <f t="shared" si="1930"/>
        <v>0</v>
      </c>
      <c r="AH829" s="19">
        <f t="shared" si="1930"/>
        <v>0</v>
      </c>
      <c r="AI829" s="19">
        <f t="shared" si="1930"/>
        <v>0</v>
      </c>
      <c r="AJ829" s="19">
        <f t="shared" si="1930"/>
        <v>0</v>
      </c>
      <c r="AK829" s="19">
        <f t="shared" si="1930"/>
        <v>458006</v>
      </c>
      <c r="AL829" s="19">
        <f t="shared" si="1930"/>
        <v>0</v>
      </c>
    </row>
    <row r="830" spans="1:38" ht="21" hidden="1" customHeight="1">
      <c r="A830" s="39" t="s">
        <v>14</v>
      </c>
      <c r="B830" s="63" t="s">
        <v>228</v>
      </c>
      <c r="C830" s="63" t="s">
        <v>7</v>
      </c>
      <c r="D830" s="63" t="s">
        <v>80</v>
      </c>
      <c r="E830" s="63" t="s">
        <v>231</v>
      </c>
      <c r="F830" s="9">
        <v>610</v>
      </c>
      <c r="G830" s="9">
        <f>430973+12022</f>
        <v>442995</v>
      </c>
      <c r="H830" s="9"/>
      <c r="I830" s="9"/>
      <c r="J830" s="9">
        <v>9909</v>
      </c>
      <c r="K830" s="9"/>
      <c r="L830" s="9"/>
      <c r="M830" s="9">
        <f t="shared" ref="M830" si="1931">G830+I830+J830+K830+L830</f>
        <v>452904</v>
      </c>
      <c r="N830" s="9">
        <f t="shared" ref="N830" si="1932">H830+L830</f>
        <v>0</v>
      </c>
      <c r="O830" s="9"/>
      <c r="P830" s="9"/>
      <c r="Q830" s="9"/>
      <c r="R830" s="9"/>
      <c r="S830" s="9">
        <f t="shared" ref="S830" si="1933">M830+O830+P830+Q830+R830</f>
        <v>452904</v>
      </c>
      <c r="T830" s="9">
        <f t="shared" ref="T830" si="1934">N830+R830</f>
        <v>0</v>
      </c>
      <c r="U830" s="9"/>
      <c r="V830" s="9">
        <v>5102</v>
      </c>
      <c r="W830" s="9"/>
      <c r="X830" s="9"/>
      <c r="Y830" s="9">
        <f t="shared" ref="Y830" si="1935">S830+U830+V830+W830+X830</f>
        <v>458006</v>
      </c>
      <c r="Z830" s="9">
        <f t="shared" ref="Z830" si="1936">T830+X830</f>
        <v>0</v>
      </c>
      <c r="AA830" s="87"/>
      <c r="AB830" s="87"/>
      <c r="AC830" s="87"/>
      <c r="AD830" s="87"/>
      <c r="AE830" s="87">
        <f t="shared" ref="AE830" si="1937">Y830+AA830+AB830+AC830+AD830</f>
        <v>458006</v>
      </c>
      <c r="AF830" s="87">
        <f t="shared" ref="AF830" si="1938">Z830+AD830</f>
        <v>0</v>
      </c>
      <c r="AG830" s="9"/>
      <c r="AH830" s="9"/>
      <c r="AI830" s="9"/>
      <c r="AJ830" s="9"/>
      <c r="AK830" s="9">
        <f t="shared" ref="AK830" si="1939">AE830+AG830+AH830+AI830+AJ830</f>
        <v>458006</v>
      </c>
      <c r="AL830" s="9">
        <f t="shared" ref="AL830" si="1940">AF830+AJ830</f>
        <v>0</v>
      </c>
    </row>
    <row r="831" spans="1:38" ht="21.75" hidden="1" customHeight="1">
      <c r="A831" s="39" t="s">
        <v>15</v>
      </c>
      <c r="B831" s="63" t="s">
        <v>228</v>
      </c>
      <c r="C831" s="63" t="s">
        <v>7</v>
      </c>
      <c r="D831" s="63" t="s">
        <v>80</v>
      </c>
      <c r="E831" s="63" t="s">
        <v>232</v>
      </c>
      <c r="F831" s="63"/>
      <c r="G831" s="18">
        <f t="shared" ref="G831:V833" si="1941">G832</f>
        <v>1765</v>
      </c>
      <c r="H831" s="18">
        <f t="shared" si="1941"/>
        <v>0</v>
      </c>
      <c r="I831" s="18">
        <f t="shared" si="1941"/>
        <v>0</v>
      </c>
      <c r="J831" s="18">
        <f t="shared" si="1941"/>
        <v>0</v>
      </c>
      <c r="K831" s="18">
        <f t="shared" si="1941"/>
        <v>0</v>
      </c>
      <c r="L831" s="18">
        <f t="shared" si="1941"/>
        <v>0</v>
      </c>
      <c r="M831" s="18">
        <f t="shared" si="1941"/>
        <v>1765</v>
      </c>
      <c r="N831" s="18">
        <f t="shared" si="1941"/>
        <v>0</v>
      </c>
      <c r="O831" s="18">
        <f t="shared" si="1941"/>
        <v>0</v>
      </c>
      <c r="P831" s="18">
        <f t="shared" si="1941"/>
        <v>0</v>
      </c>
      <c r="Q831" s="18">
        <f t="shared" si="1941"/>
        <v>0</v>
      </c>
      <c r="R831" s="18">
        <f t="shared" si="1941"/>
        <v>0</v>
      </c>
      <c r="S831" s="18">
        <f t="shared" si="1941"/>
        <v>1765</v>
      </c>
      <c r="T831" s="18">
        <f t="shared" si="1941"/>
        <v>0</v>
      </c>
      <c r="U831" s="18">
        <f t="shared" si="1941"/>
        <v>0</v>
      </c>
      <c r="V831" s="18">
        <f t="shared" si="1941"/>
        <v>0</v>
      </c>
      <c r="W831" s="18">
        <f t="shared" ref="U831:AJ833" si="1942">W832</f>
        <v>0</v>
      </c>
      <c r="X831" s="18">
        <f t="shared" si="1942"/>
        <v>0</v>
      </c>
      <c r="Y831" s="18">
        <f t="shared" si="1942"/>
        <v>1765</v>
      </c>
      <c r="Z831" s="18">
        <f t="shared" si="1942"/>
        <v>0</v>
      </c>
      <c r="AA831" s="96">
        <f t="shared" si="1942"/>
        <v>-119</v>
      </c>
      <c r="AB831" s="96">
        <f t="shared" si="1942"/>
        <v>0</v>
      </c>
      <c r="AC831" s="96">
        <f t="shared" si="1942"/>
        <v>0</v>
      </c>
      <c r="AD831" s="96">
        <f t="shared" si="1942"/>
        <v>0</v>
      </c>
      <c r="AE831" s="96">
        <f t="shared" si="1942"/>
        <v>1646</v>
      </c>
      <c r="AF831" s="96">
        <f t="shared" si="1942"/>
        <v>0</v>
      </c>
      <c r="AG831" s="18">
        <f t="shared" si="1942"/>
        <v>4335</v>
      </c>
      <c r="AH831" s="18">
        <f t="shared" si="1942"/>
        <v>2227</v>
      </c>
      <c r="AI831" s="18">
        <f t="shared" si="1942"/>
        <v>0</v>
      </c>
      <c r="AJ831" s="18">
        <f t="shared" si="1942"/>
        <v>0</v>
      </c>
      <c r="AK831" s="18">
        <f t="shared" ref="AG831:AL833" si="1943">AK832</f>
        <v>8208</v>
      </c>
      <c r="AL831" s="18">
        <f t="shared" si="1943"/>
        <v>0</v>
      </c>
    </row>
    <row r="832" spans="1:38" ht="21" hidden="1" customHeight="1">
      <c r="A832" s="39" t="s">
        <v>16</v>
      </c>
      <c r="B832" s="63" t="s">
        <v>228</v>
      </c>
      <c r="C832" s="63" t="s">
        <v>7</v>
      </c>
      <c r="D832" s="63" t="s">
        <v>80</v>
      </c>
      <c r="E832" s="63" t="s">
        <v>233</v>
      </c>
      <c r="F832" s="63"/>
      <c r="G832" s="18">
        <f t="shared" si="1941"/>
        <v>1765</v>
      </c>
      <c r="H832" s="18">
        <f t="shared" si="1941"/>
        <v>0</v>
      </c>
      <c r="I832" s="18">
        <f t="shared" si="1941"/>
        <v>0</v>
      </c>
      <c r="J832" s="18">
        <f t="shared" si="1941"/>
        <v>0</v>
      </c>
      <c r="K832" s="18">
        <f t="shared" si="1941"/>
        <v>0</v>
      </c>
      <c r="L832" s="18">
        <f t="shared" si="1941"/>
        <v>0</v>
      </c>
      <c r="M832" s="18">
        <f t="shared" si="1941"/>
        <v>1765</v>
      </c>
      <c r="N832" s="18">
        <f t="shared" si="1941"/>
        <v>0</v>
      </c>
      <c r="O832" s="18">
        <f t="shared" si="1941"/>
        <v>0</v>
      </c>
      <c r="P832" s="18">
        <f t="shared" si="1941"/>
        <v>0</v>
      </c>
      <c r="Q832" s="18">
        <f t="shared" si="1941"/>
        <v>0</v>
      </c>
      <c r="R832" s="18">
        <f t="shared" si="1941"/>
        <v>0</v>
      </c>
      <c r="S832" s="18">
        <f t="shared" si="1941"/>
        <v>1765</v>
      </c>
      <c r="T832" s="18">
        <f t="shared" si="1941"/>
        <v>0</v>
      </c>
      <c r="U832" s="18">
        <f t="shared" si="1942"/>
        <v>0</v>
      </c>
      <c r="V832" s="18">
        <f t="shared" si="1942"/>
        <v>0</v>
      </c>
      <c r="W832" s="18">
        <f t="shared" si="1942"/>
        <v>0</v>
      </c>
      <c r="X832" s="18">
        <f t="shared" si="1942"/>
        <v>0</v>
      </c>
      <c r="Y832" s="18">
        <f t="shared" si="1942"/>
        <v>1765</v>
      </c>
      <c r="Z832" s="18">
        <f t="shared" si="1942"/>
        <v>0</v>
      </c>
      <c r="AA832" s="96">
        <f t="shared" si="1942"/>
        <v>-119</v>
      </c>
      <c r="AB832" s="96">
        <f t="shared" si="1942"/>
        <v>0</v>
      </c>
      <c r="AC832" s="96">
        <f t="shared" si="1942"/>
        <v>0</v>
      </c>
      <c r="AD832" s="96">
        <f t="shared" si="1942"/>
        <v>0</v>
      </c>
      <c r="AE832" s="96">
        <f t="shared" si="1942"/>
        <v>1646</v>
      </c>
      <c r="AF832" s="96">
        <f t="shared" si="1942"/>
        <v>0</v>
      </c>
      <c r="AG832" s="18">
        <f t="shared" si="1943"/>
        <v>4335</v>
      </c>
      <c r="AH832" s="18">
        <f t="shared" si="1943"/>
        <v>2227</v>
      </c>
      <c r="AI832" s="18">
        <f t="shared" si="1943"/>
        <v>0</v>
      </c>
      <c r="AJ832" s="18">
        <f t="shared" si="1943"/>
        <v>0</v>
      </c>
      <c r="AK832" s="18">
        <f t="shared" si="1943"/>
        <v>8208</v>
      </c>
      <c r="AL832" s="18">
        <f t="shared" si="1943"/>
        <v>0</v>
      </c>
    </row>
    <row r="833" spans="1:38" ht="33.6" hidden="1">
      <c r="A833" s="39" t="s">
        <v>12</v>
      </c>
      <c r="B833" s="63" t="s">
        <v>228</v>
      </c>
      <c r="C833" s="63" t="s">
        <v>7</v>
      </c>
      <c r="D833" s="63" t="s">
        <v>80</v>
      </c>
      <c r="E833" s="63" t="s">
        <v>233</v>
      </c>
      <c r="F833" s="63" t="s">
        <v>13</v>
      </c>
      <c r="G833" s="19">
        <f t="shared" si="1941"/>
        <v>1765</v>
      </c>
      <c r="H833" s="19">
        <f t="shared" si="1941"/>
        <v>0</v>
      </c>
      <c r="I833" s="19">
        <f t="shared" si="1941"/>
        <v>0</v>
      </c>
      <c r="J833" s="19">
        <f t="shared" si="1941"/>
        <v>0</v>
      </c>
      <c r="K833" s="19">
        <f t="shared" si="1941"/>
        <v>0</v>
      </c>
      <c r="L833" s="19">
        <f t="shared" si="1941"/>
        <v>0</v>
      </c>
      <c r="M833" s="19">
        <f t="shared" si="1941"/>
        <v>1765</v>
      </c>
      <c r="N833" s="19">
        <f t="shared" si="1941"/>
        <v>0</v>
      </c>
      <c r="O833" s="19">
        <f t="shared" si="1941"/>
        <v>0</v>
      </c>
      <c r="P833" s="19">
        <f t="shared" si="1941"/>
        <v>0</v>
      </c>
      <c r="Q833" s="19">
        <f t="shared" si="1941"/>
        <v>0</v>
      </c>
      <c r="R833" s="19">
        <f t="shared" si="1941"/>
        <v>0</v>
      </c>
      <c r="S833" s="19">
        <f t="shared" si="1941"/>
        <v>1765</v>
      </c>
      <c r="T833" s="19">
        <f t="shared" si="1941"/>
        <v>0</v>
      </c>
      <c r="U833" s="19">
        <f t="shared" si="1942"/>
        <v>0</v>
      </c>
      <c r="V833" s="19">
        <f t="shared" si="1942"/>
        <v>0</v>
      </c>
      <c r="W833" s="19">
        <f t="shared" si="1942"/>
        <v>0</v>
      </c>
      <c r="X833" s="19">
        <f t="shared" si="1942"/>
        <v>0</v>
      </c>
      <c r="Y833" s="19">
        <f t="shared" si="1942"/>
        <v>1765</v>
      </c>
      <c r="Z833" s="19">
        <f t="shared" si="1942"/>
        <v>0</v>
      </c>
      <c r="AA833" s="99">
        <f t="shared" si="1942"/>
        <v>-119</v>
      </c>
      <c r="AB833" s="99">
        <f t="shared" si="1942"/>
        <v>0</v>
      </c>
      <c r="AC833" s="99">
        <f t="shared" si="1942"/>
        <v>0</v>
      </c>
      <c r="AD833" s="99">
        <f t="shared" si="1942"/>
        <v>0</v>
      </c>
      <c r="AE833" s="99">
        <f t="shared" si="1942"/>
        <v>1646</v>
      </c>
      <c r="AF833" s="99">
        <f t="shared" si="1942"/>
        <v>0</v>
      </c>
      <c r="AG833" s="19">
        <f t="shared" si="1943"/>
        <v>4335</v>
      </c>
      <c r="AH833" s="19">
        <f t="shared" si="1943"/>
        <v>2227</v>
      </c>
      <c r="AI833" s="19">
        <f t="shared" si="1943"/>
        <v>0</v>
      </c>
      <c r="AJ833" s="19">
        <f t="shared" si="1943"/>
        <v>0</v>
      </c>
      <c r="AK833" s="19">
        <f t="shared" si="1943"/>
        <v>8208</v>
      </c>
      <c r="AL833" s="19">
        <f t="shared" si="1943"/>
        <v>0</v>
      </c>
    </row>
    <row r="834" spans="1:38" ht="21" hidden="1" customHeight="1">
      <c r="A834" s="39" t="s">
        <v>14</v>
      </c>
      <c r="B834" s="63" t="s">
        <v>228</v>
      </c>
      <c r="C834" s="63" t="s">
        <v>7</v>
      </c>
      <c r="D834" s="63" t="s">
        <v>80</v>
      </c>
      <c r="E834" s="63" t="s">
        <v>233</v>
      </c>
      <c r="F834" s="9">
        <v>610</v>
      </c>
      <c r="G834" s="9">
        <v>1765</v>
      </c>
      <c r="H834" s="9"/>
      <c r="I834" s="9"/>
      <c r="J834" s="9"/>
      <c r="K834" s="9"/>
      <c r="L834" s="9"/>
      <c r="M834" s="9">
        <f t="shared" ref="M834" si="1944">G834+I834+J834+K834+L834</f>
        <v>1765</v>
      </c>
      <c r="N834" s="9">
        <f t="shared" ref="N834" si="1945">H834+L834</f>
        <v>0</v>
      </c>
      <c r="O834" s="9"/>
      <c r="P834" s="9"/>
      <c r="Q834" s="9"/>
      <c r="R834" s="9"/>
      <c r="S834" s="9">
        <f t="shared" ref="S834" si="1946">M834+O834+P834+Q834+R834</f>
        <v>1765</v>
      </c>
      <c r="T834" s="9">
        <f t="shared" ref="T834" si="1947">N834+R834</f>
        <v>0</v>
      </c>
      <c r="U834" s="9"/>
      <c r="V834" s="9"/>
      <c r="W834" s="9"/>
      <c r="X834" s="9"/>
      <c r="Y834" s="9">
        <f t="shared" ref="Y834" si="1948">S834+U834+V834+W834+X834</f>
        <v>1765</v>
      </c>
      <c r="Z834" s="9">
        <f t="shared" ref="Z834" si="1949">T834+X834</f>
        <v>0</v>
      </c>
      <c r="AA834" s="87">
        <v>-119</v>
      </c>
      <c r="AB834" s="87"/>
      <c r="AC834" s="87"/>
      <c r="AD834" s="87"/>
      <c r="AE834" s="87">
        <f t="shared" ref="AE834" si="1950">Y834+AA834+AB834+AC834+AD834</f>
        <v>1646</v>
      </c>
      <c r="AF834" s="87">
        <f t="shared" ref="AF834" si="1951">Z834+AD834</f>
        <v>0</v>
      </c>
      <c r="AG834" s="9">
        <v>4335</v>
      </c>
      <c r="AH834" s="9">
        <v>2227</v>
      </c>
      <c r="AI834" s="9"/>
      <c r="AJ834" s="9"/>
      <c r="AK834" s="9">
        <f t="shared" ref="AK834" si="1952">AE834+AG834+AH834+AI834+AJ834</f>
        <v>8208</v>
      </c>
      <c r="AL834" s="9">
        <f t="shared" ref="AL834" si="1953">AF834+AJ834</f>
        <v>0</v>
      </c>
    </row>
    <row r="835" spans="1:38" ht="33.6" hidden="1">
      <c r="A835" s="39" t="s">
        <v>401</v>
      </c>
      <c r="B835" s="63" t="s">
        <v>228</v>
      </c>
      <c r="C835" s="63" t="s">
        <v>7</v>
      </c>
      <c r="D835" s="63" t="s">
        <v>80</v>
      </c>
      <c r="E835" s="63" t="s">
        <v>410</v>
      </c>
      <c r="F835" s="27"/>
      <c r="G835" s="9">
        <f t="shared" ref="G835:V837" si="1954">G836</f>
        <v>41066</v>
      </c>
      <c r="H835" s="9">
        <f t="shared" si="1954"/>
        <v>41066</v>
      </c>
      <c r="I835" s="9">
        <f t="shared" si="1954"/>
        <v>0</v>
      </c>
      <c r="J835" s="9">
        <f t="shared" si="1954"/>
        <v>0</v>
      </c>
      <c r="K835" s="9">
        <f t="shared" si="1954"/>
        <v>0</v>
      </c>
      <c r="L835" s="9">
        <f t="shared" si="1954"/>
        <v>0</v>
      </c>
      <c r="M835" s="9">
        <f t="shared" si="1954"/>
        <v>41066</v>
      </c>
      <c r="N835" s="9">
        <f t="shared" si="1954"/>
        <v>41066</v>
      </c>
      <c r="O835" s="9">
        <f t="shared" si="1954"/>
        <v>0</v>
      </c>
      <c r="P835" s="9">
        <f t="shared" si="1954"/>
        <v>0</v>
      </c>
      <c r="Q835" s="9">
        <f t="shared" si="1954"/>
        <v>0</v>
      </c>
      <c r="R835" s="9">
        <f t="shared" si="1954"/>
        <v>-41066</v>
      </c>
      <c r="S835" s="9">
        <f t="shared" si="1954"/>
        <v>0</v>
      </c>
      <c r="T835" s="9">
        <f t="shared" si="1954"/>
        <v>0</v>
      </c>
      <c r="U835" s="9">
        <f t="shared" si="1954"/>
        <v>0</v>
      </c>
      <c r="V835" s="9">
        <f t="shared" si="1954"/>
        <v>0</v>
      </c>
      <c r="W835" s="9">
        <f t="shared" ref="U835:AJ837" si="1955">W836</f>
        <v>0</v>
      </c>
      <c r="X835" s="9">
        <f t="shared" si="1955"/>
        <v>0</v>
      </c>
      <c r="Y835" s="9">
        <f t="shared" si="1955"/>
        <v>0</v>
      </c>
      <c r="Z835" s="9">
        <f t="shared" si="1955"/>
        <v>0</v>
      </c>
      <c r="AA835" s="87">
        <f t="shared" si="1955"/>
        <v>0</v>
      </c>
      <c r="AB835" s="87">
        <f t="shared" si="1955"/>
        <v>0</v>
      </c>
      <c r="AC835" s="87">
        <f t="shared" si="1955"/>
        <v>0</v>
      </c>
      <c r="AD835" s="87">
        <f t="shared" si="1955"/>
        <v>0</v>
      </c>
      <c r="AE835" s="87">
        <f t="shared" si="1955"/>
        <v>0</v>
      </c>
      <c r="AF835" s="87">
        <f t="shared" si="1955"/>
        <v>0</v>
      </c>
      <c r="AG835" s="9">
        <f t="shared" si="1955"/>
        <v>0</v>
      </c>
      <c r="AH835" s="9">
        <f t="shared" si="1955"/>
        <v>0</v>
      </c>
      <c r="AI835" s="9">
        <f t="shared" si="1955"/>
        <v>0</v>
      </c>
      <c r="AJ835" s="9">
        <f t="shared" si="1955"/>
        <v>0</v>
      </c>
      <c r="AK835" s="9">
        <f t="shared" ref="AG835:AL837" si="1956">AK836</f>
        <v>0</v>
      </c>
      <c r="AL835" s="9">
        <f t="shared" si="1956"/>
        <v>0</v>
      </c>
    </row>
    <row r="836" spans="1:38" ht="33.6" hidden="1">
      <c r="A836" s="39" t="s">
        <v>402</v>
      </c>
      <c r="B836" s="63" t="s">
        <v>228</v>
      </c>
      <c r="C836" s="63" t="s">
        <v>7</v>
      </c>
      <c r="D836" s="63" t="s">
        <v>80</v>
      </c>
      <c r="E836" s="63" t="s">
        <v>424</v>
      </c>
      <c r="F836" s="27"/>
      <c r="G836" s="9">
        <f t="shared" si="1954"/>
        <v>41066</v>
      </c>
      <c r="H836" s="9">
        <f t="shared" si="1954"/>
        <v>41066</v>
      </c>
      <c r="I836" s="9">
        <f t="shared" si="1954"/>
        <v>0</v>
      </c>
      <c r="J836" s="9">
        <f t="shared" si="1954"/>
        <v>0</v>
      </c>
      <c r="K836" s="9">
        <f t="shared" si="1954"/>
        <v>0</v>
      </c>
      <c r="L836" s="9">
        <f t="shared" si="1954"/>
        <v>0</v>
      </c>
      <c r="M836" s="9">
        <f t="shared" si="1954"/>
        <v>41066</v>
      </c>
      <c r="N836" s="9">
        <f t="shared" si="1954"/>
        <v>41066</v>
      </c>
      <c r="O836" s="9">
        <f t="shared" si="1954"/>
        <v>0</v>
      </c>
      <c r="P836" s="9">
        <f t="shared" si="1954"/>
        <v>0</v>
      </c>
      <c r="Q836" s="9">
        <f t="shared" si="1954"/>
        <v>0</v>
      </c>
      <c r="R836" s="9">
        <f t="shared" si="1954"/>
        <v>-41066</v>
      </c>
      <c r="S836" s="9">
        <f t="shared" si="1954"/>
        <v>0</v>
      </c>
      <c r="T836" s="9">
        <f t="shared" si="1954"/>
        <v>0</v>
      </c>
      <c r="U836" s="9">
        <f t="shared" si="1955"/>
        <v>0</v>
      </c>
      <c r="V836" s="9">
        <f t="shared" si="1955"/>
        <v>0</v>
      </c>
      <c r="W836" s="9">
        <f t="shared" si="1955"/>
        <v>0</v>
      </c>
      <c r="X836" s="9">
        <f t="shared" si="1955"/>
        <v>0</v>
      </c>
      <c r="Y836" s="9">
        <f t="shared" si="1955"/>
        <v>0</v>
      </c>
      <c r="Z836" s="9">
        <f t="shared" si="1955"/>
        <v>0</v>
      </c>
      <c r="AA836" s="87">
        <f t="shared" si="1955"/>
        <v>0</v>
      </c>
      <c r="AB836" s="87">
        <f t="shared" si="1955"/>
        <v>0</v>
      </c>
      <c r="AC836" s="87">
        <f t="shared" si="1955"/>
        <v>0</v>
      </c>
      <c r="AD836" s="87">
        <f t="shared" si="1955"/>
        <v>0</v>
      </c>
      <c r="AE836" s="87">
        <f t="shared" si="1955"/>
        <v>0</v>
      </c>
      <c r="AF836" s="87">
        <f t="shared" si="1955"/>
        <v>0</v>
      </c>
      <c r="AG836" s="9">
        <f t="shared" si="1956"/>
        <v>0</v>
      </c>
      <c r="AH836" s="9">
        <f t="shared" si="1956"/>
        <v>0</v>
      </c>
      <c r="AI836" s="9">
        <f t="shared" si="1956"/>
        <v>0</v>
      </c>
      <c r="AJ836" s="9">
        <f t="shared" si="1956"/>
        <v>0</v>
      </c>
      <c r="AK836" s="9">
        <f t="shared" si="1956"/>
        <v>0</v>
      </c>
      <c r="AL836" s="9">
        <f t="shared" si="1956"/>
        <v>0</v>
      </c>
    </row>
    <row r="837" spans="1:38" ht="33.6" hidden="1">
      <c r="A837" s="39" t="s">
        <v>12</v>
      </c>
      <c r="B837" s="63" t="s">
        <v>228</v>
      </c>
      <c r="C837" s="63" t="s">
        <v>7</v>
      </c>
      <c r="D837" s="63" t="s">
        <v>80</v>
      </c>
      <c r="E837" s="63" t="s">
        <v>424</v>
      </c>
      <c r="F837" s="63" t="s">
        <v>13</v>
      </c>
      <c r="G837" s="9">
        <f t="shared" si="1954"/>
        <v>41066</v>
      </c>
      <c r="H837" s="9">
        <f t="shared" si="1954"/>
        <v>41066</v>
      </c>
      <c r="I837" s="9">
        <f t="shared" si="1954"/>
        <v>0</v>
      </c>
      <c r="J837" s="9">
        <f t="shared" si="1954"/>
        <v>0</v>
      </c>
      <c r="K837" s="9">
        <f t="shared" si="1954"/>
        <v>0</v>
      </c>
      <c r="L837" s="9">
        <f t="shared" si="1954"/>
        <v>0</v>
      </c>
      <c r="M837" s="9">
        <f t="shared" si="1954"/>
        <v>41066</v>
      </c>
      <c r="N837" s="9">
        <f t="shared" si="1954"/>
        <v>41066</v>
      </c>
      <c r="O837" s="9">
        <f t="shared" si="1954"/>
        <v>0</v>
      </c>
      <c r="P837" s="9">
        <f t="shared" si="1954"/>
        <v>0</v>
      </c>
      <c r="Q837" s="9">
        <f t="shared" si="1954"/>
        <v>0</v>
      </c>
      <c r="R837" s="9">
        <f t="shared" si="1954"/>
        <v>-41066</v>
      </c>
      <c r="S837" s="9">
        <f t="shared" si="1954"/>
        <v>0</v>
      </c>
      <c r="T837" s="9">
        <f t="shared" si="1954"/>
        <v>0</v>
      </c>
      <c r="U837" s="9">
        <f t="shared" si="1955"/>
        <v>0</v>
      </c>
      <c r="V837" s="9">
        <f t="shared" si="1955"/>
        <v>0</v>
      </c>
      <c r="W837" s="9">
        <f t="shared" si="1955"/>
        <v>0</v>
      </c>
      <c r="X837" s="9">
        <f t="shared" si="1955"/>
        <v>0</v>
      </c>
      <c r="Y837" s="9">
        <f t="shared" si="1955"/>
        <v>0</v>
      </c>
      <c r="Z837" s="9">
        <f t="shared" si="1955"/>
        <v>0</v>
      </c>
      <c r="AA837" s="87">
        <f t="shared" si="1955"/>
        <v>0</v>
      </c>
      <c r="AB837" s="87">
        <f t="shared" si="1955"/>
        <v>0</v>
      </c>
      <c r="AC837" s="87">
        <f t="shared" si="1955"/>
        <v>0</v>
      </c>
      <c r="AD837" s="87">
        <f t="shared" si="1955"/>
        <v>0</v>
      </c>
      <c r="AE837" s="87">
        <f t="shared" si="1955"/>
        <v>0</v>
      </c>
      <c r="AF837" s="87">
        <f t="shared" si="1955"/>
        <v>0</v>
      </c>
      <c r="AG837" s="9">
        <f t="shared" si="1956"/>
        <v>0</v>
      </c>
      <c r="AH837" s="9">
        <f t="shared" si="1956"/>
        <v>0</v>
      </c>
      <c r="AI837" s="9">
        <f t="shared" si="1956"/>
        <v>0</v>
      </c>
      <c r="AJ837" s="9">
        <f t="shared" si="1956"/>
        <v>0</v>
      </c>
      <c r="AK837" s="9">
        <f t="shared" si="1956"/>
        <v>0</v>
      </c>
      <c r="AL837" s="9">
        <f t="shared" si="1956"/>
        <v>0</v>
      </c>
    </row>
    <row r="838" spans="1:38" ht="22.5" hidden="1" customHeight="1">
      <c r="A838" s="75" t="s">
        <v>14</v>
      </c>
      <c r="B838" s="63" t="s">
        <v>228</v>
      </c>
      <c r="C838" s="63" t="s">
        <v>7</v>
      </c>
      <c r="D838" s="63" t="s">
        <v>80</v>
      </c>
      <c r="E838" s="63" t="s">
        <v>424</v>
      </c>
      <c r="F838" s="27" t="s">
        <v>35</v>
      </c>
      <c r="G838" s="9">
        <v>41066</v>
      </c>
      <c r="H838" s="9">
        <v>41066</v>
      </c>
      <c r="I838" s="9"/>
      <c r="J838" s="9"/>
      <c r="K838" s="9"/>
      <c r="L838" s="9"/>
      <c r="M838" s="9">
        <f t="shared" ref="M838" si="1957">G838+I838+J838+K838+L838</f>
        <v>41066</v>
      </c>
      <c r="N838" s="9">
        <f t="shared" ref="N838" si="1958">H838+L838</f>
        <v>41066</v>
      </c>
      <c r="O838" s="9"/>
      <c r="P838" s="9"/>
      <c r="Q838" s="9"/>
      <c r="R838" s="9">
        <v>-41066</v>
      </c>
      <c r="S838" s="9">
        <f t="shared" ref="S838" si="1959">M838+O838+P838+Q838+R838</f>
        <v>0</v>
      </c>
      <c r="T838" s="9">
        <f t="shared" ref="T838" si="1960">N838+R838</f>
        <v>0</v>
      </c>
      <c r="U838" s="9"/>
      <c r="V838" s="9"/>
      <c r="W838" s="9"/>
      <c r="X838" s="9"/>
      <c r="Y838" s="9">
        <f t="shared" ref="Y838" si="1961">S838+U838+V838+W838+X838</f>
        <v>0</v>
      </c>
      <c r="Z838" s="9">
        <f t="shared" ref="Z838" si="1962">T838+X838</f>
        <v>0</v>
      </c>
      <c r="AA838" s="87"/>
      <c r="AB838" s="87"/>
      <c r="AC838" s="87"/>
      <c r="AD838" s="87"/>
      <c r="AE838" s="87">
        <f t="shared" ref="AE838" si="1963">Y838+AA838+AB838+AC838+AD838</f>
        <v>0</v>
      </c>
      <c r="AF838" s="87">
        <f t="shared" ref="AF838" si="1964">Z838+AD838</f>
        <v>0</v>
      </c>
      <c r="AG838" s="9"/>
      <c r="AH838" s="9"/>
      <c r="AI838" s="9"/>
      <c r="AJ838" s="9"/>
      <c r="AK838" s="9">
        <f t="shared" ref="AK838" si="1965">AE838+AG838+AH838+AI838+AJ838</f>
        <v>0</v>
      </c>
      <c r="AL838" s="9">
        <f t="shared" ref="AL838" si="1966">AF838+AJ838</f>
        <v>0</v>
      </c>
    </row>
    <row r="839" spans="1:38" ht="30.75" hidden="1" customHeight="1">
      <c r="A839" s="39" t="s">
        <v>401</v>
      </c>
      <c r="B839" s="63" t="s">
        <v>228</v>
      </c>
      <c r="C839" s="63" t="s">
        <v>7</v>
      </c>
      <c r="D839" s="63" t="s">
        <v>80</v>
      </c>
      <c r="E839" s="63" t="s">
        <v>656</v>
      </c>
      <c r="F839" s="27"/>
      <c r="G839" s="9"/>
      <c r="H839" s="9"/>
      <c r="I839" s="9"/>
      <c r="J839" s="9"/>
      <c r="K839" s="9"/>
      <c r="L839" s="9"/>
      <c r="M839" s="9"/>
      <c r="N839" s="9"/>
      <c r="O839" s="9">
        <f>O840</f>
        <v>0</v>
      </c>
      <c r="P839" s="9">
        <f t="shared" ref="P839:AE841" si="1967">P840</f>
        <v>0</v>
      </c>
      <c r="Q839" s="9">
        <f t="shared" si="1967"/>
        <v>0</v>
      </c>
      <c r="R839" s="9">
        <f t="shared" si="1967"/>
        <v>41066</v>
      </c>
      <c r="S839" s="9">
        <f t="shared" si="1967"/>
        <v>41066</v>
      </c>
      <c r="T839" s="9">
        <f t="shared" si="1967"/>
        <v>41066</v>
      </c>
      <c r="U839" s="9">
        <f>U840</f>
        <v>0</v>
      </c>
      <c r="V839" s="9">
        <f t="shared" si="1967"/>
        <v>0</v>
      </c>
      <c r="W839" s="9">
        <f t="shared" si="1967"/>
        <v>0</v>
      </c>
      <c r="X839" s="9">
        <f t="shared" si="1967"/>
        <v>0</v>
      </c>
      <c r="Y839" s="9">
        <f t="shared" si="1967"/>
        <v>41066</v>
      </c>
      <c r="Z839" s="9">
        <f t="shared" si="1967"/>
        <v>41066</v>
      </c>
      <c r="AA839" s="87">
        <f>AA840</f>
        <v>0</v>
      </c>
      <c r="AB839" s="87">
        <f t="shared" si="1967"/>
        <v>0</v>
      </c>
      <c r="AC839" s="87">
        <f t="shared" si="1967"/>
        <v>0</v>
      </c>
      <c r="AD839" s="87">
        <f t="shared" si="1967"/>
        <v>0</v>
      </c>
      <c r="AE839" s="87">
        <f t="shared" si="1967"/>
        <v>41066</v>
      </c>
      <c r="AF839" s="87">
        <f t="shared" ref="AB839:AF841" si="1968">AF840</f>
        <v>41066</v>
      </c>
      <c r="AG839" s="9">
        <f>AG840</f>
        <v>0</v>
      </c>
      <c r="AH839" s="9">
        <f t="shared" ref="AH839:AL841" si="1969">AH840</f>
        <v>0</v>
      </c>
      <c r="AI839" s="9">
        <f t="shared" si="1969"/>
        <v>0</v>
      </c>
      <c r="AJ839" s="9">
        <f t="shared" si="1969"/>
        <v>0</v>
      </c>
      <c r="AK839" s="9">
        <f t="shared" si="1969"/>
        <v>41066</v>
      </c>
      <c r="AL839" s="9">
        <f t="shared" si="1969"/>
        <v>41066</v>
      </c>
    </row>
    <row r="840" spans="1:38" ht="40.5" hidden="1" customHeight="1">
      <c r="A840" s="39" t="s">
        <v>402</v>
      </c>
      <c r="B840" s="63" t="s">
        <v>228</v>
      </c>
      <c r="C840" s="63" t="s">
        <v>7</v>
      </c>
      <c r="D840" s="63" t="s">
        <v>80</v>
      </c>
      <c r="E840" s="63" t="s">
        <v>657</v>
      </c>
      <c r="F840" s="27"/>
      <c r="G840" s="9"/>
      <c r="H840" s="9"/>
      <c r="I840" s="9"/>
      <c r="J840" s="9"/>
      <c r="K840" s="9"/>
      <c r="L840" s="9"/>
      <c r="M840" s="9"/>
      <c r="N840" s="9"/>
      <c r="O840" s="9">
        <f>O841</f>
        <v>0</v>
      </c>
      <c r="P840" s="9">
        <f t="shared" si="1967"/>
        <v>0</v>
      </c>
      <c r="Q840" s="9">
        <f t="shared" si="1967"/>
        <v>0</v>
      </c>
      <c r="R840" s="9">
        <f t="shared" si="1967"/>
        <v>41066</v>
      </c>
      <c r="S840" s="9">
        <f t="shared" si="1967"/>
        <v>41066</v>
      </c>
      <c r="T840" s="9">
        <f t="shared" si="1967"/>
        <v>41066</v>
      </c>
      <c r="U840" s="9">
        <f>U841</f>
        <v>0</v>
      </c>
      <c r="V840" s="9">
        <f t="shared" si="1967"/>
        <v>0</v>
      </c>
      <c r="W840" s="9">
        <f t="shared" si="1967"/>
        <v>0</v>
      </c>
      <c r="X840" s="9">
        <f t="shared" si="1967"/>
        <v>0</v>
      </c>
      <c r="Y840" s="9">
        <f t="shared" si="1967"/>
        <v>41066</v>
      </c>
      <c r="Z840" s="9">
        <f t="shared" si="1967"/>
        <v>41066</v>
      </c>
      <c r="AA840" s="87">
        <f>AA841</f>
        <v>0</v>
      </c>
      <c r="AB840" s="87">
        <f t="shared" si="1968"/>
        <v>0</v>
      </c>
      <c r="AC840" s="87">
        <f t="shared" si="1968"/>
        <v>0</v>
      </c>
      <c r="AD840" s="87">
        <f t="shared" si="1968"/>
        <v>0</v>
      </c>
      <c r="AE840" s="87">
        <f t="shared" si="1968"/>
        <v>41066</v>
      </c>
      <c r="AF840" s="87">
        <f t="shared" si="1968"/>
        <v>41066</v>
      </c>
      <c r="AG840" s="9">
        <f>AG841</f>
        <v>0</v>
      </c>
      <c r="AH840" s="9">
        <f t="shared" si="1969"/>
        <v>0</v>
      </c>
      <c r="AI840" s="9">
        <f t="shared" si="1969"/>
        <v>0</v>
      </c>
      <c r="AJ840" s="9">
        <f t="shared" si="1969"/>
        <v>0</v>
      </c>
      <c r="AK840" s="9">
        <f t="shared" si="1969"/>
        <v>41066</v>
      </c>
      <c r="AL840" s="9">
        <f t="shared" si="1969"/>
        <v>41066</v>
      </c>
    </row>
    <row r="841" spans="1:38" ht="36.75" hidden="1" customHeight="1">
      <c r="A841" s="39" t="s">
        <v>12</v>
      </c>
      <c r="B841" s="63" t="s">
        <v>228</v>
      </c>
      <c r="C841" s="63" t="s">
        <v>7</v>
      </c>
      <c r="D841" s="63" t="s">
        <v>80</v>
      </c>
      <c r="E841" s="63" t="s">
        <v>657</v>
      </c>
      <c r="F841" s="63" t="s">
        <v>13</v>
      </c>
      <c r="G841" s="9"/>
      <c r="H841" s="9"/>
      <c r="I841" s="9"/>
      <c r="J841" s="9"/>
      <c r="K841" s="9"/>
      <c r="L841" s="9"/>
      <c r="M841" s="9"/>
      <c r="N841" s="9"/>
      <c r="O841" s="9">
        <f>O842</f>
        <v>0</v>
      </c>
      <c r="P841" s="9">
        <f t="shared" si="1967"/>
        <v>0</v>
      </c>
      <c r="Q841" s="9">
        <f t="shared" si="1967"/>
        <v>0</v>
      </c>
      <c r="R841" s="9">
        <f t="shared" si="1967"/>
        <v>41066</v>
      </c>
      <c r="S841" s="9">
        <f t="shared" si="1967"/>
        <v>41066</v>
      </c>
      <c r="T841" s="9">
        <f t="shared" si="1967"/>
        <v>41066</v>
      </c>
      <c r="U841" s="9">
        <f>U842</f>
        <v>0</v>
      </c>
      <c r="V841" s="9">
        <f t="shared" si="1967"/>
        <v>0</v>
      </c>
      <c r="W841" s="9">
        <f t="shared" si="1967"/>
        <v>0</v>
      </c>
      <c r="X841" s="9">
        <f t="shared" si="1967"/>
        <v>0</v>
      </c>
      <c r="Y841" s="9">
        <f t="shared" si="1967"/>
        <v>41066</v>
      </c>
      <c r="Z841" s="9">
        <f t="shared" si="1967"/>
        <v>41066</v>
      </c>
      <c r="AA841" s="87">
        <f>AA842</f>
        <v>0</v>
      </c>
      <c r="AB841" s="87">
        <f t="shared" si="1968"/>
        <v>0</v>
      </c>
      <c r="AC841" s="87">
        <f t="shared" si="1968"/>
        <v>0</v>
      </c>
      <c r="AD841" s="87">
        <f t="shared" si="1968"/>
        <v>0</v>
      </c>
      <c r="AE841" s="87">
        <f t="shared" si="1968"/>
        <v>41066</v>
      </c>
      <c r="AF841" s="87">
        <f t="shared" si="1968"/>
        <v>41066</v>
      </c>
      <c r="AG841" s="9">
        <f>AG842</f>
        <v>0</v>
      </c>
      <c r="AH841" s="9">
        <f t="shared" si="1969"/>
        <v>0</v>
      </c>
      <c r="AI841" s="9">
        <f t="shared" si="1969"/>
        <v>0</v>
      </c>
      <c r="AJ841" s="9">
        <f t="shared" si="1969"/>
        <v>0</v>
      </c>
      <c r="AK841" s="9">
        <f t="shared" si="1969"/>
        <v>41066</v>
      </c>
      <c r="AL841" s="9">
        <f t="shared" si="1969"/>
        <v>41066</v>
      </c>
    </row>
    <row r="842" spans="1:38" ht="22.5" hidden="1" customHeight="1">
      <c r="A842" s="75" t="s">
        <v>14</v>
      </c>
      <c r="B842" s="63" t="s">
        <v>228</v>
      </c>
      <c r="C842" s="63" t="s">
        <v>7</v>
      </c>
      <c r="D842" s="63" t="s">
        <v>80</v>
      </c>
      <c r="E842" s="63" t="s">
        <v>657</v>
      </c>
      <c r="F842" s="27" t="s">
        <v>35</v>
      </c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>
        <v>41066</v>
      </c>
      <c r="S842" s="9">
        <f t="shared" ref="S842" si="1970">M842+O842+P842+Q842+R842</f>
        <v>41066</v>
      </c>
      <c r="T842" s="9">
        <f t="shared" ref="T842" si="1971">N842+R842</f>
        <v>41066</v>
      </c>
      <c r="U842" s="9"/>
      <c r="V842" s="9"/>
      <c r="W842" s="9"/>
      <c r="X842" s="9"/>
      <c r="Y842" s="9">
        <f t="shared" ref="Y842" si="1972">S842+U842+V842+W842+X842</f>
        <v>41066</v>
      </c>
      <c r="Z842" s="9">
        <f t="shared" ref="Z842" si="1973">T842+X842</f>
        <v>41066</v>
      </c>
      <c r="AA842" s="87"/>
      <c r="AB842" s="87"/>
      <c r="AC842" s="87"/>
      <c r="AD842" s="87"/>
      <c r="AE842" s="87">
        <f t="shared" ref="AE842" si="1974">Y842+AA842+AB842+AC842+AD842</f>
        <v>41066</v>
      </c>
      <c r="AF842" s="87">
        <f t="shared" ref="AF842" si="1975">Z842+AD842</f>
        <v>41066</v>
      </c>
      <c r="AG842" s="9"/>
      <c r="AH842" s="9"/>
      <c r="AI842" s="9"/>
      <c r="AJ842" s="9"/>
      <c r="AK842" s="9">
        <f t="shared" ref="AK842" si="1976">AE842+AG842+AH842+AI842+AJ842</f>
        <v>41066</v>
      </c>
      <c r="AL842" s="9">
        <f t="shared" ref="AL842" si="1977">AF842+AJ842</f>
        <v>41066</v>
      </c>
    </row>
    <row r="843" spans="1:38" ht="57.75" hidden="1" customHeight="1">
      <c r="A843" s="75" t="s">
        <v>681</v>
      </c>
      <c r="B843" s="63" t="s">
        <v>228</v>
      </c>
      <c r="C843" s="63" t="s">
        <v>7</v>
      </c>
      <c r="D843" s="63" t="s">
        <v>80</v>
      </c>
      <c r="E843" s="63" t="s">
        <v>680</v>
      </c>
      <c r="F843" s="27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87">
        <f>AA844</f>
        <v>119</v>
      </c>
      <c r="AB843" s="87">
        <f t="shared" ref="AB843:AL844" si="1978">AB844</f>
        <v>0</v>
      </c>
      <c r="AC843" s="87">
        <f t="shared" si="1978"/>
        <v>0</v>
      </c>
      <c r="AD843" s="87">
        <f t="shared" si="1978"/>
        <v>2254</v>
      </c>
      <c r="AE843" s="87">
        <f t="shared" si="1978"/>
        <v>2373</v>
      </c>
      <c r="AF843" s="87">
        <f t="shared" si="1978"/>
        <v>2254</v>
      </c>
      <c r="AG843" s="9">
        <f>AG844</f>
        <v>0</v>
      </c>
      <c r="AH843" s="9">
        <f t="shared" si="1978"/>
        <v>0</v>
      </c>
      <c r="AI843" s="9">
        <f t="shared" si="1978"/>
        <v>0</v>
      </c>
      <c r="AJ843" s="9">
        <f t="shared" si="1978"/>
        <v>0</v>
      </c>
      <c r="AK843" s="9">
        <f t="shared" si="1978"/>
        <v>2373</v>
      </c>
      <c r="AL843" s="9">
        <f t="shared" si="1978"/>
        <v>2254</v>
      </c>
    </row>
    <row r="844" spans="1:38" ht="33.6" hidden="1">
      <c r="A844" s="39" t="s">
        <v>12</v>
      </c>
      <c r="B844" s="63" t="s">
        <v>228</v>
      </c>
      <c r="C844" s="63" t="s">
        <v>7</v>
      </c>
      <c r="D844" s="63" t="s">
        <v>80</v>
      </c>
      <c r="E844" s="63" t="s">
        <v>680</v>
      </c>
      <c r="F844" s="63" t="s">
        <v>13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87">
        <f>AA845</f>
        <v>119</v>
      </c>
      <c r="AB844" s="87">
        <f t="shared" si="1978"/>
        <v>0</v>
      </c>
      <c r="AC844" s="87">
        <f t="shared" si="1978"/>
        <v>0</v>
      </c>
      <c r="AD844" s="87">
        <f t="shared" si="1978"/>
        <v>2254</v>
      </c>
      <c r="AE844" s="87">
        <f t="shared" si="1978"/>
        <v>2373</v>
      </c>
      <c r="AF844" s="87">
        <f t="shared" si="1978"/>
        <v>2254</v>
      </c>
      <c r="AG844" s="9">
        <f>AG845</f>
        <v>0</v>
      </c>
      <c r="AH844" s="9">
        <f t="shared" si="1978"/>
        <v>0</v>
      </c>
      <c r="AI844" s="9">
        <f t="shared" si="1978"/>
        <v>0</v>
      </c>
      <c r="AJ844" s="9">
        <f t="shared" si="1978"/>
        <v>0</v>
      </c>
      <c r="AK844" s="9">
        <f t="shared" si="1978"/>
        <v>2373</v>
      </c>
      <c r="AL844" s="9">
        <f t="shared" si="1978"/>
        <v>2254</v>
      </c>
    </row>
    <row r="845" spans="1:38" ht="22.5" hidden="1" customHeight="1">
      <c r="A845" s="75" t="s">
        <v>14</v>
      </c>
      <c r="B845" s="63" t="s">
        <v>228</v>
      </c>
      <c r="C845" s="63" t="s">
        <v>7</v>
      </c>
      <c r="D845" s="63" t="s">
        <v>80</v>
      </c>
      <c r="E845" s="63" t="s">
        <v>680</v>
      </c>
      <c r="F845" s="27" t="s">
        <v>35</v>
      </c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87">
        <v>119</v>
      </c>
      <c r="AB845" s="87"/>
      <c r="AC845" s="87"/>
      <c r="AD845" s="87">
        <v>2254</v>
      </c>
      <c r="AE845" s="87">
        <f t="shared" ref="AE845" si="1979">Y845+AA845+AB845+AC845+AD845</f>
        <v>2373</v>
      </c>
      <c r="AF845" s="87">
        <f t="shared" ref="AF845" si="1980">Z845+AD845</f>
        <v>2254</v>
      </c>
      <c r="AG845" s="9"/>
      <c r="AH845" s="9"/>
      <c r="AI845" s="9"/>
      <c r="AJ845" s="9"/>
      <c r="AK845" s="9">
        <f t="shared" ref="AK845" si="1981">AE845+AG845+AH845+AI845+AJ845</f>
        <v>2373</v>
      </c>
      <c r="AL845" s="9">
        <f t="shared" ref="AL845" si="1982">AF845+AJ845</f>
        <v>2254</v>
      </c>
    </row>
    <row r="846" spans="1:38" ht="54.75" hidden="1" customHeight="1">
      <c r="A846" s="75" t="s">
        <v>676</v>
      </c>
      <c r="B846" s="63" t="s">
        <v>228</v>
      </c>
      <c r="C846" s="63" t="s">
        <v>7</v>
      </c>
      <c r="D846" s="63" t="s">
        <v>80</v>
      </c>
      <c r="E846" s="63" t="s">
        <v>675</v>
      </c>
      <c r="F846" s="27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>
        <f>U847</f>
        <v>0</v>
      </c>
      <c r="V846" s="9">
        <f t="shared" ref="V846:AL846" si="1983">V847</f>
        <v>16017</v>
      </c>
      <c r="W846" s="9">
        <f t="shared" si="1983"/>
        <v>0</v>
      </c>
      <c r="X846" s="9">
        <f t="shared" si="1983"/>
        <v>92390</v>
      </c>
      <c r="Y846" s="9">
        <f t="shared" si="1983"/>
        <v>108407</v>
      </c>
      <c r="Z846" s="9">
        <f t="shared" si="1983"/>
        <v>92390</v>
      </c>
      <c r="AA846" s="87">
        <f>AA847</f>
        <v>0</v>
      </c>
      <c r="AB846" s="87">
        <f t="shared" si="1983"/>
        <v>0</v>
      </c>
      <c r="AC846" s="87">
        <f t="shared" si="1983"/>
        <v>0</v>
      </c>
      <c r="AD846" s="87">
        <f t="shared" si="1983"/>
        <v>0</v>
      </c>
      <c r="AE846" s="87">
        <f t="shared" si="1983"/>
        <v>108407</v>
      </c>
      <c r="AF846" s="87">
        <f t="shared" si="1983"/>
        <v>92390</v>
      </c>
      <c r="AG846" s="9">
        <f>AG847</f>
        <v>-4335</v>
      </c>
      <c r="AH846" s="9">
        <f t="shared" si="1983"/>
        <v>0</v>
      </c>
      <c r="AI846" s="9">
        <f t="shared" si="1983"/>
        <v>0</v>
      </c>
      <c r="AJ846" s="9">
        <f t="shared" si="1983"/>
        <v>0</v>
      </c>
      <c r="AK846" s="9">
        <f t="shared" si="1983"/>
        <v>104072</v>
      </c>
      <c r="AL846" s="9">
        <f t="shared" si="1983"/>
        <v>92390</v>
      </c>
    </row>
    <row r="847" spans="1:38" ht="43.5" hidden="1" customHeight="1">
      <c r="A847" s="39" t="s">
        <v>12</v>
      </c>
      <c r="B847" s="63" t="s">
        <v>228</v>
      </c>
      <c r="C847" s="63" t="s">
        <v>7</v>
      </c>
      <c r="D847" s="63" t="s">
        <v>80</v>
      </c>
      <c r="E847" s="63" t="s">
        <v>675</v>
      </c>
      <c r="F847" s="63" t="s">
        <v>13</v>
      </c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>
        <f>U848</f>
        <v>0</v>
      </c>
      <c r="V847" s="9">
        <f t="shared" ref="V847:AL847" si="1984">V848</f>
        <v>16017</v>
      </c>
      <c r="W847" s="9">
        <f t="shared" si="1984"/>
        <v>0</v>
      </c>
      <c r="X847" s="9">
        <f t="shared" si="1984"/>
        <v>92390</v>
      </c>
      <c r="Y847" s="9">
        <f t="shared" si="1984"/>
        <v>108407</v>
      </c>
      <c r="Z847" s="9">
        <f t="shared" si="1984"/>
        <v>92390</v>
      </c>
      <c r="AA847" s="87">
        <f>AA848</f>
        <v>0</v>
      </c>
      <c r="AB847" s="87">
        <f t="shared" si="1984"/>
        <v>0</v>
      </c>
      <c r="AC847" s="87">
        <f t="shared" si="1984"/>
        <v>0</v>
      </c>
      <c r="AD847" s="87">
        <f t="shared" si="1984"/>
        <v>0</v>
      </c>
      <c r="AE847" s="87">
        <f t="shared" si="1984"/>
        <v>108407</v>
      </c>
      <c r="AF847" s="87">
        <f t="shared" si="1984"/>
        <v>92390</v>
      </c>
      <c r="AG847" s="9">
        <f>AG848</f>
        <v>-4335</v>
      </c>
      <c r="AH847" s="9">
        <f t="shared" si="1984"/>
        <v>0</v>
      </c>
      <c r="AI847" s="9">
        <f t="shared" si="1984"/>
        <v>0</v>
      </c>
      <c r="AJ847" s="9">
        <f t="shared" si="1984"/>
        <v>0</v>
      </c>
      <c r="AK847" s="9">
        <f t="shared" si="1984"/>
        <v>104072</v>
      </c>
      <c r="AL847" s="9">
        <f t="shared" si="1984"/>
        <v>92390</v>
      </c>
    </row>
    <row r="848" spans="1:38" ht="22.5" hidden="1" customHeight="1">
      <c r="A848" s="75" t="s">
        <v>14</v>
      </c>
      <c r="B848" s="63" t="s">
        <v>228</v>
      </c>
      <c r="C848" s="63" t="s">
        <v>7</v>
      </c>
      <c r="D848" s="63" t="s">
        <v>80</v>
      </c>
      <c r="E848" s="63" t="s">
        <v>675</v>
      </c>
      <c r="F848" s="27" t="s">
        <v>35</v>
      </c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>
        <v>16017</v>
      </c>
      <c r="W848" s="9"/>
      <c r="X848" s="9">
        <v>92390</v>
      </c>
      <c r="Y848" s="9">
        <f t="shared" ref="Y848" si="1985">S848+U848+V848+W848+X848</f>
        <v>108407</v>
      </c>
      <c r="Z848" s="9">
        <f t="shared" ref="Z848" si="1986">T848+X848</f>
        <v>92390</v>
      </c>
      <c r="AA848" s="87"/>
      <c r="AB848" s="87"/>
      <c r="AC848" s="87"/>
      <c r="AD848" s="87"/>
      <c r="AE848" s="87">
        <f t="shared" ref="AE848" si="1987">Y848+AA848+AB848+AC848+AD848</f>
        <v>108407</v>
      </c>
      <c r="AF848" s="87">
        <f t="shared" ref="AF848" si="1988">Z848+AD848</f>
        <v>92390</v>
      </c>
      <c r="AG848" s="9">
        <v>-4335</v>
      </c>
      <c r="AH848" s="9"/>
      <c r="AI848" s="9"/>
      <c r="AJ848" s="9"/>
      <c r="AK848" s="9">
        <f t="shared" ref="AK848" si="1989">AE848+AG848+AH848+AI848+AJ848</f>
        <v>104072</v>
      </c>
      <c r="AL848" s="9">
        <f t="shared" ref="AL848" si="1990">AF848+AJ848</f>
        <v>92390</v>
      </c>
    </row>
    <row r="849" spans="1:38" ht="66.75" hidden="1" customHeight="1">
      <c r="A849" s="39" t="s">
        <v>34</v>
      </c>
      <c r="B849" s="63">
        <v>917</v>
      </c>
      <c r="C849" s="63" t="s">
        <v>7</v>
      </c>
      <c r="D849" s="63" t="s">
        <v>80</v>
      </c>
      <c r="E849" s="63" t="s">
        <v>55</v>
      </c>
      <c r="F849" s="63"/>
      <c r="G849" s="18">
        <f t="shared" ref="G849:V852" si="1991">G850</f>
        <v>384</v>
      </c>
      <c r="H849" s="18">
        <f t="shared" si="1991"/>
        <v>0</v>
      </c>
      <c r="I849" s="18">
        <f t="shared" si="1991"/>
        <v>0</v>
      </c>
      <c r="J849" s="18">
        <f t="shared" si="1991"/>
        <v>0</v>
      </c>
      <c r="K849" s="18">
        <f t="shared" si="1991"/>
        <v>0</v>
      </c>
      <c r="L849" s="18">
        <f t="shared" si="1991"/>
        <v>0</v>
      </c>
      <c r="M849" s="18">
        <f t="shared" si="1991"/>
        <v>384</v>
      </c>
      <c r="N849" s="18">
        <f t="shared" si="1991"/>
        <v>0</v>
      </c>
      <c r="O849" s="18">
        <f t="shared" si="1991"/>
        <v>0</v>
      </c>
      <c r="P849" s="18">
        <f t="shared" si="1991"/>
        <v>0</v>
      </c>
      <c r="Q849" s="18">
        <f t="shared" si="1991"/>
        <v>0</v>
      </c>
      <c r="R849" s="18">
        <f t="shared" si="1991"/>
        <v>0</v>
      </c>
      <c r="S849" s="18">
        <f t="shared" si="1991"/>
        <v>384</v>
      </c>
      <c r="T849" s="18">
        <f t="shared" si="1991"/>
        <v>0</v>
      </c>
      <c r="U849" s="18">
        <f t="shared" si="1991"/>
        <v>0</v>
      </c>
      <c r="V849" s="18">
        <f t="shared" si="1991"/>
        <v>0</v>
      </c>
      <c r="W849" s="18">
        <f t="shared" ref="U849:AJ852" si="1992">W850</f>
        <v>0</v>
      </c>
      <c r="X849" s="18">
        <f t="shared" si="1992"/>
        <v>0</v>
      </c>
      <c r="Y849" s="18">
        <f t="shared" si="1992"/>
        <v>384</v>
      </c>
      <c r="Z849" s="18">
        <f t="shared" si="1992"/>
        <v>0</v>
      </c>
      <c r="AA849" s="96">
        <f t="shared" si="1992"/>
        <v>0</v>
      </c>
      <c r="AB849" s="96">
        <f t="shared" si="1992"/>
        <v>0</v>
      </c>
      <c r="AC849" s="96">
        <f t="shared" si="1992"/>
        <v>0</v>
      </c>
      <c r="AD849" s="96">
        <f t="shared" si="1992"/>
        <v>0</v>
      </c>
      <c r="AE849" s="96">
        <f t="shared" si="1992"/>
        <v>384</v>
      </c>
      <c r="AF849" s="96">
        <f t="shared" si="1992"/>
        <v>0</v>
      </c>
      <c r="AG849" s="18">
        <f t="shared" si="1992"/>
        <v>0</v>
      </c>
      <c r="AH849" s="18">
        <f t="shared" si="1992"/>
        <v>0</v>
      </c>
      <c r="AI849" s="18">
        <f t="shared" si="1992"/>
        <v>0</v>
      </c>
      <c r="AJ849" s="18">
        <f t="shared" si="1992"/>
        <v>0</v>
      </c>
      <c r="AK849" s="18">
        <f t="shared" ref="AG849:AL852" si="1993">AK850</f>
        <v>384</v>
      </c>
      <c r="AL849" s="18">
        <f t="shared" si="1993"/>
        <v>0</v>
      </c>
    </row>
    <row r="850" spans="1:38" ht="21" hidden="1" customHeight="1">
      <c r="A850" s="39" t="s">
        <v>15</v>
      </c>
      <c r="B850" s="63" t="s">
        <v>228</v>
      </c>
      <c r="C850" s="63" t="s">
        <v>7</v>
      </c>
      <c r="D850" s="63" t="s">
        <v>80</v>
      </c>
      <c r="E850" s="63" t="s">
        <v>56</v>
      </c>
      <c r="F850" s="63"/>
      <c r="G850" s="18">
        <f t="shared" si="1991"/>
        <v>384</v>
      </c>
      <c r="H850" s="18">
        <f t="shared" si="1991"/>
        <v>0</v>
      </c>
      <c r="I850" s="18">
        <f t="shared" si="1991"/>
        <v>0</v>
      </c>
      <c r="J850" s="18">
        <f t="shared" si="1991"/>
        <v>0</v>
      </c>
      <c r="K850" s="18">
        <f t="shared" si="1991"/>
        <v>0</v>
      </c>
      <c r="L850" s="18">
        <f t="shared" si="1991"/>
        <v>0</v>
      </c>
      <c r="M850" s="18">
        <f t="shared" si="1991"/>
        <v>384</v>
      </c>
      <c r="N850" s="18">
        <f t="shared" si="1991"/>
        <v>0</v>
      </c>
      <c r="O850" s="18">
        <f t="shared" si="1991"/>
        <v>0</v>
      </c>
      <c r="P850" s="18">
        <f t="shared" si="1991"/>
        <v>0</v>
      </c>
      <c r="Q850" s="18">
        <f t="shared" si="1991"/>
        <v>0</v>
      </c>
      <c r="R850" s="18">
        <f t="shared" si="1991"/>
        <v>0</v>
      </c>
      <c r="S850" s="18">
        <f t="shared" si="1991"/>
        <v>384</v>
      </c>
      <c r="T850" s="18">
        <f t="shared" si="1991"/>
        <v>0</v>
      </c>
      <c r="U850" s="18">
        <f t="shared" si="1992"/>
        <v>0</v>
      </c>
      <c r="V850" s="18">
        <f t="shared" si="1992"/>
        <v>0</v>
      </c>
      <c r="W850" s="18">
        <f t="shared" si="1992"/>
        <v>0</v>
      </c>
      <c r="X850" s="18">
        <f t="shared" si="1992"/>
        <v>0</v>
      </c>
      <c r="Y850" s="18">
        <f t="shared" si="1992"/>
        <v>384</v>
      </c>
      <c r="Z850" s="18">
        <f t="shared" si="1992"/>
        <v>0</v>
      </c>
      <c r="AA850" s="96">
        <f t="shared" si="1992"/>
        <v>0</v>
      </c>
      <c r="AB850" s="96">
        <f t="shared" si="1992"/>
        <v>0</v>
      </c>
      <c r="AC850" s="96">
        <f t="shared" si="1992"/>
        <v>0</v>
      </c>
      <c r="AD850" s="96">
        <f t="shared" si="1992"/>
        <v>0</v>
      </c>
      <c r="AE850" s="96">
        <f t="shared" si="1992"/>
        <v>384</v>
      </c>
      <c r="AF850" s="96">
        <f t="shared" si="1992"/>
        <v>0</v>
      </c>
      <c r="AG850" s="18">
        <f t="shared" si="1993"/>
        <v>0</v>
      </c>
      <c r="AH850" s="18">
        <f t="shared" si="1993"/>
        <v>0</v>
      </c>
      <c r="AI850" s="18">
        <f t="shared" si="1993"/>
        <v>0</v>
      </c>
      <c r="AJ850" s="18">
        <f t="shared" si="1993"/>
        <v>0</v>
      </c>
      <c r="AK850" s="18">
        <f t="shared" si="1993"/>
        <v>384</v>
      </c>
      <c r="AL850" s="18">
        <f t="shared" si="1993"/>
        <v>0</v>
      </c>
    </row>
    <row r="851" spans="1:38" ht="21" hidden="1" customHeight="1">
      <c r="A851" s="39" t="s">
        <v>16</v>
      </c>
      <c r="B851" s="63" t="s">
        <v>228</v>
      </c>
      <c r="C851" s="63" t="s">
        <v>7</v>
      </c>
      <c r="D851" s="63" t="s">
        <v>80</v>
      </c>
      <c r="E851" s="63" t="s">
        <v>57</v>
      </c>
      <c r="F851" s="63"/>
      <c r="G851" s="18">
        <f t="shared" si="1991"/>
        <v>384</v>
      </c>
      <c r="H851" s="18">
        <f t="shared" si="1991"/>
        <v>0</v>
      </c>
      <c r="I851" s="18">
        <f t="shared" si="1991"/>
        <v>0</v>
      </c>
      <c r="J851" s="18">
        <f t="shared" si="1991"/>
        <v>0</v>
      </c>
      <c r="K851" s="18">
        <f t="shared" si="1991"/>
        <v>0</v>
      </c>
      <c r="L851" s="18">
        <f t="shared" si="1991"/>
        <v>0</v>
      </c>
      <c r="M851" s="18">
        <f t="shared" si="1991"/>
        <v>384</v>
      </c>
      <c r="N851" s="18">
        <f t="shared" si="1991"/>
        <v>0</v>
      </c>
      <c r="O851" s="18">
        <f t="shared" si="1991"/>
        <v>0</v>
      </c>
      <c r="P851" s="18">
        <f t="shared" si="1991"/>
        <v>0</v>
      </c>
      <c r="Q851" s="18">
        <f t="shared" si="1991"/>
        <v>0</v>
      </c>
      <c r="R851" s="18">
        <f t="shared" si="1991"/>
        <v>0</v>
      </c>
      <c r="S851" s="18">
        <f t="shared" si="1991"/>
        <v>384</v>
      </c>
      <c r="T851" s="18">
        <f t="shared" si="1991"/>
        <v>0</v>
      </c>
      <c r="U851" s="18">
        <f t="shared" si="1992"/>
        <v>0</v>
      </c>
      <c r="V851" s="18">
        <f t="shared" si="1992"/>
        <v>0</v>
      </c>
      <c r="W851" s="18">
        <f t="shared" si="1992"/>
        <v>0</v>
      </c>
      <c r="X851" s="18">
        <f t="shared" si="1992"/>
        <v>0</v>
      </c>
      <c r="Y851" s="18">
        <f t="shared" si="1992"/>
        <v>384</v>
      </c>
      <c r="Z851" s="18">
        <f t="shared" si="1992"/>
        <v>0</v>
      </c>
      <c r="AA851" s="96">
        <f t="shared" si="1992"/>
        <v>0</v>
      </c>
      <c r="AB851" s="96">
        <f t="shared" si="1992"/>
        <v>0</v>
      </c>
      <c r="AC851" s="96">
        <f t="shared" si="1992"/>
        <v>0</v>
      </c>
      <c r="AD851" s="96">
        <f t="shared" si="1992"/>
        <v>0</v>
      </c>
      <c r="AE851" s="96">
        <f t="shared" si="1992"/>
        <v>384</v>
      </c>
      <c r="AF851" s="96">
        <f t="shared" si="1992"/>
        <v>0</v>
      </c>
      <c r="AG851" s="18">
        <f t="shared" si="1993"/>
        <v>0</v>
      </c>
      <c r="AH851" s="18">
        <f t="shared" si="1993"/>
        <v>0</v>
      </c>
      <c r="AI851" s="18">
        <f t="shared" si="1993"/>
        <v>0</v>
      </c>
      <c r="AJ851" s="18">
        <f t="shared" si="1993"/>
        <v>0</v>
      </c>
      <c r="AK851" s="18">
        <f t="shared" si="1993"/>
        <v>384</v>
      </c>
      <c r="AL851" s="18">
        <f t="shared" si="1993"/>
        <v>0</v>
      </c>
    </row>
    <row r="852" spans="1:38" ht="33.6" hidden="1">
      <c r="A852" s="39" t="s">
        <v>12</v>
      </c>
      <c r="B852" s="63" t="s">
        <v>228</v>
      </c>
      <c r="C852" s="63" t="s">
        <v>7</v>
      </c>
      <c r="D852" s="63" t="s">
        <v>80</v>
      </c>
      <c r="E852" s="63" t="s">
        <v>57</v>
      </c>
      <c r="F852" s="63" t="s">
        <v>13</v>
      </c>
      <c r="G852" s="19">
        <f t="shared" si="1991"/>
        <v>384</v>
      </c>
      <c r="H852" s="19">
        <f t="shared" si="1991"/>
        <v>0</v>
      </c>
      <c r="I852" s="19">
        <f t="shared" si="1991"/>
        <v>0</v>
      </c>
      <c r="J852" s="19">
        <f t="shared" si="1991"/>
        <v>0</v>
      </c>
      <c r="K852" s="19">
        <f t="shared" si="1991"/>
        <v>0</v>
      </c>
      <c r="L852" s="19">
        <f t="shared" si="1991"/>
        <v>0</v>
      </c>
      <c r="M852" s="19">
        <f t="shared" si="1991"/>
        <v>384</v>
      </c>
      <c r="N852" s="19">
        <f t="shared" si="1991"/>
        <v>0</v>
      </c>
      <c r="O852" s="19">
        <f t="shared" si="1991"/>
        <v>0</v>
      </c>
      <c r="P852" s="19">
        <f t="shared" si="1991"/>
        <v>0</v>
      </c>
      <c r="Q852" s="19">
        <f t="shared" si="1991"/>
        <v>0</v>
      </c>
      <c r="R852" s="19">
        <f t="shared" si="1991"/>
        <v>0</v>
      </c>
      <c r="S852" s="19">
        <f t="shared" si="1991"/>
        <v>384</v>
      </c>
      <c r="T852" s="19">
        <f t="shared" si="1991"/>
        <v>0</v>
      </c>
      <c r="U852" s="19">
        <f t="shared" si="1992"/>
        <v>0</v>
      </c>
      <c r="V852" s="19">
        <f t="shared" si="1992"/>
        <v>0</v>
      </c>
      <c r="W852" s="19">
        <f t="shared" si="1992"/>
        <v>0</v>
      </c>
      <c r="X852" s="19">
        <f t="shared" si="1992"/>
        <v>0</v>
      </c>
      <c r="Y852" s="19">
        <f t="shared" si="1992"/>
        <v>384</v>
      </c>
      <c r="Z852" s="19">
        <f t="shared" si="1992"/>
        <v>0</v>
      </c>
      <c r="AA852" s="99">
        <f t="shared" si="1992"/>
        <v>0</v>
      </c>
      <c r="AB852" s="99">
        <f t="shared" si="1992"/>
        <v>0</v>
      </c>
      <c r="AC852" s="99">
        <f t="shared" si="1992"/>
        <v>0</v>
      </c>
      <c r="AD852" s="99">
        <f t="shared" si="1992"/>
        <v>0</v>
      </c>
      <c r="AE852" s="99">
        <f t="shared" si="1992"/>
        <v>384</v>
      </c>
      <c r="AF852" s="99">
        <f t="shared" si="1992"/>
        <v>0</v>
      </c>
      <c r="AG852" s="19">
        <f t="shared" si="1993"/>
        <v>0</v>
      </c>
      <c r="AH852" s="19">
        <f t="shared" si="1993"/>
        <v>0</v>
      </c>
      <c r="AI852" s="19">
        <f t="shared" si="1993"/>
        <v>0</v>
      </c>
      <c r="AJ852" s="19">
        <f t="shared" si="1993"/>
        <v>0</v>
      </c>
      <c r="AK852" s="19">
        <f t="shared" si="1993"/>
        <v>384</v>
      </c>
      <c r="AL852" s="19">
        <f t="shared" si="1993"/>
        <v>0</v>
      </c>
    </row>
    <row r="853" spans="1:38" ht="18.75" hidden="1" customHeight="1">
      <c r="A853" s="39" t="s">
        <v>14</v>
      </c>
      <c r="B853" s="63" t="s">
        <v>228</v>
      </c>
      <c r="C853" s="63" t="s">
        <v>7</v>
      </c>
      <c r="D853" s="63" t="s">
        <v>80</v>
      </c>
      <c r="E853" s="63" t="s">
        <v>57</v>
      </c>
      <c r="F853" s="9">
        <v>610</v>
      </c>
      <c r="G853" s="9">
        <v>384</v>
      </c>
      <c r="H853" s="9"/>
      <c r="I853" s="9"/>
      <c r="J853" s="9"/>
      <c r="K853" s="9"/>
      <c r="L853" s="9"/>
      <c r="M853" s="9">
        <f t="shared" ref="M853" si="1994">G853+I853+J853+K853+L853</f>
        <v>384</v>
      </c>
      <c r="N853" s="9">
        <f t="shared" ref="N853" si="1995">H853+L853</f>
        <v>0</v>
      </c>
      <c r="O853" s="9"/>
      <c r="P853" s="9"/>
      <c r="Q853" s="9"/>
      <c r="R853" s="9"/>
      <c r="S853" s="9">
        <f t="shared" ref="S853" si="1996">M853+O853+P853+Q853+R853</f>
        <v>384</v>
      </c>
      <c r="T853" s="9">
        <f t="shared" ref="T853" si="1997">N853+R853</f>
        <v>0</v>
      </c>
      <c r="U853" s="9"/>
      <c r="V853" s="9"/>
      <c r="W853" s="9"/>
      <c r="X853" s="9"/>
      <c r="Y853" s="9">
        <f t="shared" ref="Y853" si="1998">S853+U853+V853+W853+X853</f>
        <v>384</v>
      </c>
      <c r="Z853" s="9">
        <f t="shared" ref="Z853" si="1999">T853+X853</f>
        <v>0</v>
      </c>
      <c r="AA853" s="87"/>
      <c r="AB853" s="87"/>
      <c r="AC853" s="87"/>
      <c r="AD853" s="87"/>
      <c r="AE853" s="87">
        <f t="shared" ref="AE853" si="2000">Y853+AA853+AB853+AC853+AD853</f>
        <v>384</v>
      </c>
      <c r="AF853" s="87">
        <f t="shared" ref="AF853" si="2001">Z853+AD853</f>
        <v>0</v>
      </c>
      <c r="AG853" s="9"/>
      <c r="AH853" s="9"/>
      <c r="AI853" s="9"/>
      <c r="AJ853" s="9"/>
      <c r="AK853" s="9">
        <f t="shared" ref="AK853" si="2002">AE853+AG853+AH853+AI853+AJ853</f>
        <v>384</v>
      </c>
      <c r="AL853" s="9">
        <f t="shared" ref="AL853" si="2003">AF853+AJ853</f>
        <v>0</v>
      </c>
    </row>
    <row r="854" spans="1:38" ht="84" hidden="1">
      <c r="A854" s="26" t="s">
        <v>119</v>
      </c>
      <c r="B854" s="63" t="s">
        <v>228</v>
      </c>
      <c r="C854" s="63" t="s">
        <v>7</v>
      </c>
      <c r="D854" s="63" t="s">
        <v>80</v>
      </c>
      <c r="E854" s="63" t="s">
        <v>120</v>
      </c>
      <c r="F854" s="63"/>
      <c r="G854" s="9">
        <f t="shared" ref="G854:V857" si="2004">G855</f>
        <v>898</v>
      </c>
      <c r="H854" s="9">
        <f t="shared" si="2004"/>
        <v>0</v>
      </c>
      <c r="I854" s="9">
        <f t="shared" si="2004"/>
        <v>0</v>
      </c>
      <c r="J854" s="9">
        <f t="shared" si="2004"/>
        <v>0</v>
      </c>
      <c r="K854" s="9">
        <f t="shared" si="2004"/>
        <v>0</v>
      </c>
      <c r="L854" s="9">
        <f t="shared" si="2004"/>
        <v>0</v>
      </c>
      <c r="M854" s="9">
        <f t="shared" si="2004"/>
        <v>898</v>
      </c>
      <c r="N854" s="9">
        <f t="shared" si="2004"/>
        <v>0</v>
      </c>
      <c r="O854" s="9">
        <f t="shared" si="2004"/>
        <v>0</v>
      </c>
      <c r="P854" s="9">
        <f t="shared" si="2004"/>
        <v>0</v>
      </c>
      <c r="Q854" s="9">
        <f t="shared" si="2004"/>
        <v>0</v>
      </c>
      <c r="R854" s="9">
        <f t="shared" si="2004"/>
        <v>0</v>
      </c>
      <c r="S854" s="9">
        <f t="shared" si="2004"/>
        <v>898</v>
      </c>
      <c r="T854" s="9">
        <f t="shared" si="2004"/>
        <v>0</v>
      </c>
      <c r="U854" s="9">
        <f t="shared" si="2004"/>
        <v>0</v>
      </c>
      <c r="V854" s="9">
        <f t="shared" si="2004"/>
        <v>0</v>
      </c>
      <c r="W854" s="9">
        <f t="shared" ref="U854:AJ857" si="2005">W855</f>
        <v>0</v>
      </c>
      <c r="X854" s="9">
        <f t="shared" si="2005"/>
        <v>0</v>
      </c>
      <c r="Y854" s="9">
        <f t="shared" si="2005"/>
        <v>898</v>
      </c>
      <c r="Z854" s="9">
        <f t="shared" si="2005"/>
        <v>0</v>
      </c>
      <c r="AA854" s="87">
        <f t="shared" si="2005"/>
        <v>0</v>
      </c>
      <c r="AB854" s="87">
        <f t="shared" si="2005"/>
        <v>0</v>
      </c>
      <c r="AC854" s="87">
        <f t="shared" si="2005"/>
        <v>0</v>
      </c>
      <c r="AD854" s="87">
        <f t="shared" si="2005"/>
        <v>0</v>
      </c>
      <c r="AE854" s="87">
        <f t="shared" si="2005"/>
        <v>898</v>
      </c>
      <c r="AF854" s="87">
        <f t="shared" si="2005"/>
        <v>0</v>
      </c>
      <c r="AG854" s="9">
        <f t="shared" si="2005"/>
        <v>0</v>
      </c>
      <c r="AH854" s="9">
        <f t="shared" si="2005"/>
        <v>0</v>
      </c>
      <c r="AI854" s="9">
        <f t="shared" si="2005"/>
        <v>0</v>
      </c>
      <c r="AJ854" s="9">
        <f t="shared" si="2005"/>
        <v>0</v>
      </c>
      <c r="AK854" s="9">
        <f t="shared" ref="AG854:AL857" si="2006">AK855</f>
        <v>898</v>
      </c>
      <c r="AL854" s="9">
        <f t="shared" si="2006"/>
        <v>0</v>
      </c>
    </row>
    <row r="855" spans="1:38" ht="21" hidden="1" customHeight="1">
      <c r="A855" s="39" t="s">
        <v>15</v>
      </c>
      <c r="B855" s="63" t="s">
        <v>228</v>
      </c>
      <c r="C855" s="63" t="s">
        <v>7</v>
      </c>
      <c r="D855" s="63" t="s">
        <v>80</v>
      </c>
      <c r="E855" s="63" t="s">
        <v>151</v>
      </c>
      <c r="F855" s="63"/>
      <c r="G855" s="9">
        <f t="shared" si="2004"/>
        <v>898</v>
      </c>
      <c r="H855" s="9">
        <f t="shared" si="2004"/>
        <v>0</v>
      </c>
      <c r="I855" s="9">
        <f t="shared" si="2004"/>
        <v>0</v>
      </c>
      <c r="J855" s="9">
        <f t="shared" si="2004"/>
        <v>0</v>
      </c>
      <c r="K855" s="9">
        <f t="shared" si="2004"/>
        <v>0</v>
      </c>
      <c r="L855" s="9">
        <f t="shared" si="2004"/>
        <v>0</v>
      </c>
      <c r="M855" s="9">
        <f t="shared" si="2004"/>
        <v>898</v>
      </c>
      <c r="N855" s="9">
        <f t="shared" si="2004"/>
        <v>0</v>
      </c>
      <c r="O855" s="9">
        <f t="shared" si="2004"/>
        <v>0</v>
      </c>
      <c r="P855" s="9">
        <f t="shared" si="2004"/>
        <v>0</v>
      </c>
      <c r="Q855" s="9">
        <f t="shared" si="2004"/>
        <v>0</v>
      </c>
      <c r="R855" s="9">
        <f t="shared" si="2004"/>
        <v>0</v>
      </c>
      <c r="S855" s="9">
        <f t="shared" si="2004"/>
        <v>898</v>
      </c>
      <c r="T855" s="9">
        <f t="shared" si="2004"/>
        <v>0</v>
      </c>
      <c r="U855" s="9">
        <f t="shared" si="2005"/>
        <v>0</v>
      </c>
      <c r="V855" s="9">
        <f t="shared" si="2005"/>
        <v>0</v>
      </c>
      <c r="W855" s="9">
        <f t="shared" si="2005"/>
        <v>0</v>
      </c>
      <c r="X855" s="9">
        <f t="shared" si="2005"/>
        <v>0</v>
      </c>
      <c r="Y855" s="9">
        <f t="shared" si="2005"/>
        <v>898</v>
      </c>
      <c r="Z855" s="9">
        <f t="shared" si="2005"/>
        <v>0</v>
      </c>
      <c r="AA855" s="87">
        <f t="shared" si="2005"/>
        <v>0</v>
      </c>
      <c r="AB855" s="87">
        <f t="shared" si="2005"/>
        <v>0</v>
      </c>
      <c r="AC855" s="87">
        <f t="shared" si="2005"/>
        <v>0</v>
      </c>
      <c r="AD855" s="87">
        <f t="shared" si="2005"/>
        <v>0</v>
      </c>
      <c r="AE855" s="87">
        <f t="shared" si="2005"/>
        <v>898</v>
      </c>
      <c r="AF855" s="87">
        <f t="shared" si="2005"/>
        <v>0</v>
      </c>
      <c r="AG855" s="9">
        <f t="shared" si="2006"/>
        <v>0</v>
      </c>
      <c r="AH855" s="9">
        <f t="shared" si="2006"/>
        <v>0</v>
      </c>
      <c r="AI855" s="9">
        <f t="shared" si="2006"/>
        <v>0</v>
      </c>
      <c r="AJ855" s="9">
        <f t="shared" si="2006"/>
        <v>0</v>
      </c>
      <c r="AK855" s="9">
        <f t="shared" si="2006"/>
        <v>898</v>
      </c>
      <c r="AL855" s="9">
        <f t="shared" si="2006"/>
        <v>0</v>
      </c>
    </row>
    <row r="856" spans="1:38" ht="21" hidden="1" customHeight="1">
      <c r="A856" s="39" t="s">
        <v>16</v>
      </c>
      <c r="B856" s="63" t="s">
        <v>228</v>
      </c>
      <c r="C856" s="63" t="s">
        <v>7</v>
      </c>
      <c r="D856" s="63" t="s">
        <v>80</v>
      </c>
      <c r="E856" s="63" t="s">
        <v>437</v>
      </c>
      <c r="F856" s="63"/>
      <c r="G856" s="9">
        <f t="shared" si="2004"/>
        <v>898</v>
      </c>
      <c r="H856" s="9">
        <f t="shared" si="2004"/>
        <v>0</v>
      </c>
      <c r="I856" s="9">
        <f t="shared" si="2004"/>
        <v>0</v>
      </c>
      <c r="J856" s="9">
        <f t="shared" si="2004"/>
        <v>0</v>
      </c>
      <c r="K856" s="9">
        <f t="shared" si="2004"/>
        <v>0</v>
      </c>
      <c r="L856" s="9">
        <f t="shared" si="2004"/>
        <v>0</v>
      </c>
      <c r="M856" s="9">
        <f t="shared" si="2004"/>
        <v>898</v>
      </c>
      <c r="N856" s="9">
        <f t="shared" si="2004"/>
        <v>0</v>
      </c>
      <c r="O856" s="9">
        <f t="shared" si="2004"/>
        <v>0</v>
      </c>
      <c r="P856" s="9">
        <f t="shared" si="2004"/>
        <v>0</v>
      </c>
      <c r="Q856" s="9">
        <f t="shared" si="2004"/>
        <v>0</v>
      </c>
      <c r="R856" s="9">
        <f t="shared" si="2004"/>
        <v>0</v>
      </c>
      <c r="S856" s="9">
        <f t="shared" si="2004"/>
        <v>898</v>
      </c>
      <c r="T856" s="9">
        <f t="shared" si="2004"/>
        <v>0</v>
      </c>
      <c r="U856" s="9">
        <f t="shared" si="2005"/>
        <v>0</v>
      </c>
      <c r="V856" s="9">
        <f t="shared" si="2005"/>
        <v>0</v>
      </c>
      <c r="W856" s="9">
        <f t="shared" si="2005"/>
        <v>0</v>
      </c>
      <c r="X856" s="9">
        <f t="shared" si="2005"/>
        <v>0</v>
      </c>
      <c r="Y856" s="9">
        <f t="shared" si="2005"/>
        <v>898</v>
      </c>
      <c r="Z856" s="9">
        <f t="shared" si="2005"/>
        <v>0</v>
      </c>
      <c r="AA856" s="87">
        <f t="shared" si="2005"/>
        <v>0</v>
      </c>
      <c r="AB856" s="87">
        <f t="shared" si="2005"/>
        <v>0</v>
      </c>
      <c r="AC856" s="87">
        <f t="shared" si="2005"/>
        <v>0</v>
      </c>
      <c r="AD856" s="87">
        <f t="shared" si="2005"/>
        <v>0</v>
      </c>
      <c r="AE856" s="87">
        <f t="shared" si="2005"/>
        <v>898</v>
      </c>
      <c r="AF856" s="87">
        <f t="shared" si="2005"/>
        <v>0</v>
      </c>
      <c r="AG856" s="9">
        <f t="shared" si="2006"/>
        <v>0</v>
      </c>
      <c r="AH856" s="9">
        <f t="shared" si="2006"/>
        <v>0</v>
      </c>
      <c r="AI856" s="9">
        <f t="shared" si="2006"/>
        <v>0</v>
      </c>
      <c r="AJ856" s="9">
        <f t="shared" si="2006"/>
        <v>0</v>
      </c>
      <c r="AK856" s="9">
        <f t="shared" si="2006"/>
        <v>898</v>
      </c>
      <c r="AL856" s="9">
        <f t="shared" si="2006"/>
        <v>0</v>
      </c>
    </row>
    <row r="857" spans="1:38" ht="33.6" hidden="1">
      <c r="A857" s="39" t="s">
        <v>12</v>
      </c>
      <c r="B857" s="63" t="s">
        <v>228</v>
      </c>
      <c r="C857" s="63" t="s">
        <v>7</v>
      </c>
      <c r="D857" s="63" t="s">
        <v>80</v>
      </c>
      <c r="E857" s="63" t="s">
        <v>438</v>
      </c>
      <c r="F857" s="63" t="s">
        <v>13</v>
      </c>
      <c r="G857" s="9">
        <f t="shared" si="2004"/>
        <v>898</v>
      </c>
      <c r="H857" s="9">
        <f t="shared" si="2004"/>
        <v>0</v>
      </c>
      <c r="I857" s="9">
        <f t="shared" si="2004"/>
        <v>0</v>
      </c>
      <c r="J857" s="9">
        <f t="shared" si="2004"/>
        <v>0</v>
      </c>
      <c r="K857" s="9">
        <f t="shared" si="2004"/>
        <v>0</v>
      </c>
      <c r="L857" s="9">
        <f t="shared" si="2004"/>
        <v>0</v>
      </c>
      <c r="M857" s="9">
        <f t="shared" si="2004"/>
        <v>898</v>
      </c>
      <c r="N857" s="9">
        <f t="shared" si="2004"/>
        <v>0</v>
      </c>
      <c r="O857" s="9">
        <f t="shared" si="2004"/>
        <v>0</v>
      </c>
      <c r="P857" s="9">
        <f t="shared" si="2004"/>
        <v>0</v>
      </c>
      <c r="Q857" s="9">
        <f t="shared" si="2004"/>
        <v>0</v>
      </c>
      <c r="R857" s="9">
        <f t="shared" si="2004"/>
        <v>0</v>
      </c>
      <c r="S857" s="9">
        <f t="shared" si="2004"/>
        <v>898</v>
      </c>
      <c r="T857" s="9">
        <f t="shared" si="2004"/>
        <v>0</v>
      </c>
      <c r="U857" s="9">
        <f t="shared" si="2005"/>
        <v>0</v>
      </c>
      <c r="V857" s="9">
        <f t="shared" si="2005"/>
        <v>0</v>
      </c>
      <c r="W857" s="9">
        <f t="shared" si="2005"/>
        <v>0</v>
      </c>
      <c r="X857" s="9">
        <f t="shared" si="2005"/>
        <v>0</v>
      </c>
      <c r="Y857" s="9">
        <f t="shared" si="2005"/>
        <v>898</v>
      </c>
      <c r="Z857" s="9">
        <f t="shared" si="2005"/>
        <v>0</v>
      </c>
      <c r="AA857" s="87">
        <f t="shared" si="2005"/>
        <v>0</v>
      </c>
      <c r="AB857" s="87">
        <f t="shared" si="2005"/>
        <v>0</v>
      </c>
      <c r="AC857" s="87">
        <f t="shared" si="2005"/>
        <v>0</v>
      </c>
      <c r="AD857" s="87">
        <f t="shared" si="2005"/>
        <v>0</v>
      </c>
      <c r="AE857" s="87">
        <f t="shared" si="2005"/>
        <v>898</v>
      </c>
      <c r="AF857" s="87">
        <f t="shared" si="2005"/>
        <v>0</v>
      </c>
      <c r="AG857" s="9">
        <f t="shared" si="2006"/>
        <v>0</v>
      </c>
      <c r="AH857" s="9">
        <f t="shared" si="2006"/>
        <v>0</v>
      </c>
      <c r="AI857" s="9">
        <f t="shared" si="2006"/>
        <v>0</v>
      </c>
      <c r="AJ857" s="9">
        <f t="shared" si="2006"/>
        <v>0</v>
      </c>
      <c r="AK857" s="9">
        <f t="shared" si="2006"/>
        <v>898</v>
      </c>
      <c r="AL857" s="9">
        <f t="shared" si="2006"/>
        <v>0</v>
      </c>
    </row>
    <row r="858" spans="1:38" ht="18.75" hidden="1" customHeight="1">
      <c r="A858" s="39" t="s">
        <v>14</v>
      </c>
      <c r="B858" s="63" t="s">
        <v>228</v>
      </c>
      <c r="C858" s="63" t="s">
        <v>7</v>
      </c>
      <c r="D858" s="63" t="s">
        <v>80</v>
      </c>
      <c r="E858" s="63" t="s">
        <v>438</v>
      </c>
      <c r="F858" s="27" t="s">
        <v>35</v>
      </c>
      <c r="G858" s="9">
        <v>898</v>
      </c>
      <c r="H858" s="9"/>
      <c r="I858" s="9"/>
      <c r="J858" s="9"/>
      <c r="K858" s="9"/>
      <c r="L858" s="9"/>
      <c r="M858" s="9">
        <f t="shared" ref="M858" si="2007">G858+I858+J858+K858+L858</f>
        <v>898</v>
      </c>
      <c r="N858" s="9">
        <f t="shared" ref="N858" si="2008">H858+L858</f>
        <v>0</v>
      </c>
      <c r="O858" s="9"/>
      <c r="P858" s="9"/>
      <c r="Q858" s="9"/>
      <c r="R858" s="9"/>
      <c r="S858" s="9">
        <f t="shared" ref="S858" si="2009">M858+O858+P858+Q858+R858</f>
        <v>898</v>
      </c>
      <c r="T858" s="9">
        <f t="shared" ref="T858" si="2010">N858+R858</f>
        <v>0</v>
      </c>
      <c r="U858" s="9"/>
      <c r="V858" s="9"/>
      <c r="W858" s="9"/>
      <c r="X858" s="9"/>
      <c r="Y858" s="9">
        <f t="shared" ref="Y858" si="2011">S858+U858+V858+W858+X858</f>
        <v>898</v>
      </c>
      <c r="Z858" s="9">
        <f t="shared" ref="Z858" si="2012">T858+X858</f>
        <v>0</v>
      </c>
      <c r="AA858" s="87"/>
      <c r="AB858" s="87"/>
      <c r="AC858" s="87"/>
      <c r="AD858" s="87"/>
      <c r="AE858" s="87">
        <f t="shared" ref="AE858" si="2013">Y858+AA858+AB858+AC858+AD858</f>
        <v>898</v>
      </c>
      <c r="AF858" s="87">
        <f t="shared" ref="AF858" si="2014">Z858+AD858</f>
        <v>0</v>
      </c>
      <c r="AG858" s="9"/>
      <c r="AH858" s="9"/>
      <c r="AI858" s="9"/>
      <c r="AJ858" s="9"/>
      <c r="AK858" s="9">
        <f t="shared" ref="AK858" si="2015">AE858+AG858+AH858+AI858+AJ858</f>
        <v>898</v>
      </c>
      <c r="AL858" s="9">
        <f t="shared" ref="AL858" si="2016">AF858+AJ858</f>
        <v>0</v>
      </c>
    </row>
    <row r="859" spans="1:38" ht="33.6" hidden="1">
      <c r="A859" s="26" t="s">
        <v>327</v>
      </c>
      <c r="B859" s="63" t="s">
        <v>228</v>
      </c>
      <c r="C859" s="63" t="s">
        <v>7</v>
      </c>
      <c r="D859" s="63" t="s">
        <v>80</v>
      </c>
      <c r="E859" s="63" t="s">
        <v>397</v>
      </c>
      <c r="F859" s="27"/>
      <c r="G859" s="9">
        <f t="shared" ref="G859:V861" si="2017">G860</f>
        <v>677</v>
      </c>
      <c r="H859" s="9">
        <f t="shared" si="2017"/>
        <v>0</v>
      </c>
      <c r="I859" s="9">
        <f t="shared" si="2017"/>
        <v>0</v>
      </c>
      <c r="J859" s="9">
        <f t="shared" si="2017"/>
        <v>0</v>
      </c>
      <c r="K859" s="9">
        <f t="shared" si="2017"/>
        <v>0</v>
      </c>
      <c r="L859" s="9">
        <f t="shared" si="2017"/>
        <v>0</v>
      </c>
      <c r="M859" s="9">
        <f t="shared" si="2017"/>
        <v>677</v>
      </c>
      <c r="N859" s="9">
        <f t="shared" si="2017"/>
        <v>0</v>
      </c>
      <c r="O859" s="9">
        <f t="shared" si="2017"/>
        <v>0</v>
      </c>
      <c r="P859" s="9">
        <f t="shared" si="2017"/>
        <v>0</v>
      </c>
      <c r="Q859" s="9">
        <f t="shared" si="2017"/>
        <v>0</v>
      </c>
      <c r="R859" s="9">
        <f t="shared" si="2017"/>
        <v>0</v>
      </c>
      <c r="S859" s="9">
        <f t="shared" si="2017"/>
        <v>677</v>
      </c>
      <c r="T859" s="9">
        <f t="shared" si="2017"/>
        <v>0</v>
      </c>
      <c r="U859" s="9">
        <f t="shared" si="2017"/>
        <v>0</v>
      </c>
      <c r="V859" s="9">
        <f t="shared" si="2017"/>
        <v>0</v>
      </c>
      <c r="W859" s="9">
        <f t="shared" ref="U859:AJ861" si="2018">W860</f>
        <v>0</v>
      </c>
      <c r="X859" s="9">
        <f t="shared" si="2018"/>
        <v>0</v>
      </c>
      <c r="Y859" s="9">
        <f t="shared" si="2018"/>
        <v>677</v>
      </c>
      <c r="Z859" s="9">
        <f t="shared" si="2018"/>
        <v>0</v>
      </c>
      <c r="AA859" s="87">
        <f t="shared" si="2018"/>
        <v>0</v>
      </c>
      <c r="AB859" s="87">
        <f t="shared" si="2018"/>
        <v>0</v>
      </c>
      <c r="AC859" s="87">
        <f t="shared" si="2018"/>
        <v>0</v>
      </c>
      <c r="AD859" s="87">
        <f t="shared" si="2018"/>
        <v>0</v>
      </c>
      <c r="AE859" s="87">
        <f t="shared" si="2018"/>
        <v>677</v>
      </c>
      <c r="AF859" s="87">
        <f t="shared" si="2018"/>
        <v>0</v>
      </c>
      <c r="AG859" s="9">
        <f t="shared" si="2018"/>
        <v>0</v>
      </c>
      <c r="AH859" s="9">
        <f t="shared" si="2018"/>
        <v>0</v>
      </c>
      <c r="AI859" s="9">
        <f t="shared" si="2018"/>
        <v>0</v>
      </c>
      <c r="AJ859" s="9">
        <f t="shared" si="2018"/>
        <v>0</v>
      </c>
      <c r="AK859" s="9">
        <f t="shared" ref="AG859:AL861" si="2019">AK860</f>
        <v>677</v>
      </c>
      <c r="AL859" s="9">
        <f t="shared" si="2019"/>
        <v>0</v>
      </c>
    </row>
    <row r="860" spans="1:38" ht="67.2" hidden="1">
      <c r="A860" s="26" t="s">
        <v>513</v>
      </c>
      <c r="B860" s="63" t="s">
        <v>228</v>
      </c>
      <c r="C860" s="63" t="s">
        <v>7</v>
      </c>
      <c r="D860" s="63" t="s">
        <v>80</v>
      </c>
      <c r="E860" s="63" t="s">
        <v>512</v>
      </c>
      <c r="F860" s="27"/>
      <c r="G860" s="9">
        <f t="shared" si="2017"/>
        <v>677</v>
      </c>
      <c r="H860" s="9">
        <f t="shared" si="2017"/>
        <v>0</v>
      </c>
      <c r="I860" s="9">
        <f t="shared" si="2017"/>
        <v>0</v>
      </c>
      <c r="J860" s="9">
        <f t="shared" si="2017"/>
        <v>0</v>
      </c>
      <c r="K860" s="9">
        <f t="shared" si="2017"/>
        <v>0</v>
      </c>
      <c r="L860" s="9">
        <f t="shared" si="2017"/>
        <v>0</v>
      </c>
      <c r="M860" s="9">
        <f t="shared" si="2017"/>
        <v>677</v>
      </c>
      <c r="N860" s="9">
        <f t="shared" si="2017"/>
        <v>0</v>
      </c>
      <c r="O860" s="9">
        <f t="shared" si="2017"/>
        <v>0</v>
      </c>
      <c r="P860" s="9">
        <f t="shared" si="2017"/>
        <v>0</v>
      </c>
      <c r="Q860" s="9">
        <f t="shared" si="2017"/>
        <v>0</v>
      </c>
      <c r="R860" s="9">
        <f t="shared" si="2017"/>
        <v>0</v>
      </c>
      <c r="S860" s="9">
        <f t="shared" si="2017"/>
        <v>677</v>
      </c>
      <c r="T860" s="9">
        <f t="shared" si="2017"/>
        <v>0</v>
      </c>
      <c r="U860" s="9">
        <f t="shared" si="2018"/>
        <v>0</v>
      </c>
      <c r="V860" s="9">
        <f t="shared" si="2018"/>
        <v>0</v>
      </c>
      <c r="W860" s="9">
        <f t="shared" si="2018"/>
        <v>0</v>
      </c>
      <c r="X860" s="9">
        <f t="shared" si="2018"/>
        <v>0</v>
      </c>
      <c r="Y860" s="9">
        <f t="shared" si="2018"/>
        <v>677</v>
      </c>
      <c r="Z860" s="9">
        <f t="shared" si="2018"/>
        <v>0</v>
      </c>
      <c r="AA860" s="87">
        <f t="shared" si="2018"/>
        <v>0</v>
      </c>
      <c r="AB860" s="87">
        <f t="shared" si="2018"/>
        <v>0</v>
      </c>
      <c r="AC860" s="87">
        <f t="shared" si="2018"/>
        <v>0</v>
      </c>
      <c r="AD860" s="87">
        <f t="shared" si="2018"/>
        <v>0</v>
      </c>
      <c r="AE860" s="87">
        <f t="shared" si="2018"/>
        <v>677</v>
      </c>
      <c r="AF860" s="87">
        <f t="shared" si="2018"/>
        <v>0</v>
      </c>
      <c r="AG860" s="9">
        <f t="shared" si="2019"/>
        <v>0</v>
      </c>
      <c r="AH860" s="9">
        <f t="shared" si="2019"/>
        <v>0</v>
      </c>
      <c r="AI860" s="9">
        <f t="shared" si="2019"/>
        <v>0</v>
      </c>
      <c r="AJ860" s="9">
        <f t="shared" si="2019"/>
        <v>0</v>
      </c>
      <c r="AK860" s="9">
        <f t="shared" si="2019"/>
        <v>677</v>
      </c>
      <c r="AL860" s="9">
        <f t="shared" si="2019"/>
        <v>0</v>
      </c>
    </row>
    <row r="861" spans="1:38" ht="33.6" hidden="1">
      <c r="A861" s="39" t="s">
        <v>12</v>
      </c>
      <c r="B861" s="63" t="s">
        <v>228</v>
      </c>
      <c r="C861" s="63" t="s">
        <v>7</v>
      </c>
      <c r="D861" s="63" t="s">
        <v>80</v>
      </c>
      <c r="E861" s="63" t="s">
        <v>512</v>
      </c>
      <c r="F861" s="63" t="s">
        <v>13</v>
      </c>
      <c r="G861" s="9">
        <f t="shared" si="2017"/>
        <v>677</v>
      </c>
      <c r="H861" s="9">
        <f t="shared" si="2017"/>
        <v>0</v>
      </c>
      <c r="I861" s="9">
        <f t="shared" si="2017"/>
        <v>0</v>
      </c>
      <c r="J861" s="9">
        <f t="shared" si="2017"/>
        <v>0</v>
      </c>
      <c r="K861" s="9">
        <f t="shared" si="2017"/>
        <v>0</v>
      </c>
      <c r="L861" s="9">
        <f t="shared" si="2017"/>
        <v>0</v>
      </c>
      <c r="M861" s="9">
        <f t="shared" si="2017"/>
        <v>677</v>
      </c>
      <c r="N861" s="9">
        <f t="shared" si="2017"/>
        <v>0</v>
      </c>
      <c r="O861" s="9">
        <f t="shared" si="2017"/>
        <v>0</v>
      </c>
      <c r="P861" s="9">
        <f t="shared" si="2017"/>
        <v>0</v>
      </c>
      <c r="Q861" s="9">
        <f t="shared" si="2017"/>
        <v>0</v>
      </c>
      <c r="R861" s="9">
        <f t="shared" si="2017"/>
        <v>0</v>
      </c>
      <c r="S861" s="9">
        <f t="shared" si="2017"/>
        <v>677</v>
      </c>
      <c r="T861" s="9">
        <f t="shared" si="2017"/>
        <v>0</v>
      </c>
      <c r="U861" s="9">
        <f t="shared" si="2018"/>
        <v>0</v>
      </c>
      <c r="V861" s="9">
        <f t="shared" si="2018"/>
        <v>0</v>
      </c>
      <c r="W861" s="9">
        <f t="shared" si="2018"/>
        <v>0</v>
      </c>
      <c r="X861" s="9">
        <f t="shared" si="2018"/>
        <v>0</v>
      </c>
      <c r="Y861" s="9">
        <f t="shared" si="2018"/>
        <v>677</v>
      </c>
      <c r="Z861" s="9">
        <f t="shared" si="2018"/>
        <v>0</v>
      </c>
      <c r="AA861" s="87">
        <f t="shared" si="2018"/>
        <v>0</v>
      </c>
      <c r="AB861" s="87">
        <f t="shared" si="2018"/>
        <v>0</v>
      </c>
      <c r="AC861" s="87">
        <f t="shared" si="2018"/>
        <v>0</v>
      </c>
      <c r="AD861" s="87">
        <f t="shared" si="2018"/>
        <v>0</v>
      </c>
      <c r="AE861" s="87">
        <f t="shared" si="2018"/>
        <v>677</v>
      </c>
      <c r="AF861" s="87">
        <f t="shared" si="2018"/>
        <v>0</v>
      </c>
      <c r="AG861" s="9">
        <f t="shared" si="2019"/>
        <v>0</v>
      </c>
      <c r="AH861" s="9">
        <f t="shared" si="2019"/>
        <v>0</v>
      </c>
      <c r="AI861" s="9">
        <f t="shared" si="2019"/>
        <v>0</v>
      </c>
      <c r="AJ861" s="9">
        <f t="shared" si="2019"/>
        <v>0</v>
      </c>
      <c r="AK861" s="9">
        <f t="shared" si="2019"/>
        <v>677</v>
      </c>
      <c r="AL861" s="9">
        <f t="shared" si="2019"/>
        <v>0</v>
      </c>
    </row>
    <row r="862" spans="1:38" ht="22.5" hidden="1" customHeight="1">
      <c r="A862" s="39" t="s">
        <v>14</v>
      </c>
      <c r="B862" s="63" t="s">
        <v>228</v>
      </c>
      <c r="C862" s="63" t="s">
        <v>7</v>
      </c>
      <c r="D862" s="63" t="s">
        <v>80</v>
      </c>
      <c r="E862" s="63" t="s">
        <v>512</v>
      </c>
      <c r="F862" s="27" t="s">
        <v>35</v>
      </c>
      <c r="G862" s="9">
        <v>677</v>
      </c>
      <c r="H862" s="9"/>
      <c r="I862" s="9"/>
      <c r="J862" s="9"/>
      <c r="K862" s="9"/>
      <c r="L862" s="9"/>
      <c r="M862" s="9">
        <f t="shared" ref="M862" si="2020">G862+I862+J862+K862+L862</f>
        <v>677</v>
      </c>
      <c r="N862" s="9">
        <f t="shared" ref="N862" si="2021">H862+L862</f>
        <v>0</v>
      </c>
      <c r="O862" s="9"/>
      <c r="P862" s="9"/>
      <c r="Q862" s="9"/>
      <c r="R862" s="9"/>
      <c r="S862" s="9">
        <f t="shared" ref="S862" si="2022">M862+O862+P862+Q862+R862</f>
        <v>677</v>
      </c>
      <c r="T862" s="9">
        <f t="shared" ref="T862" si="2023">N862+R862</f>
        <v>0</v>
      </c>
      <c r="U862" s="9"/>
      <c r="V862" s="9"/>
      <c r="W862" s="9"/>
      <c r="X862" s="9"/>
      <c r="Y862" s="9">
        <f t="shared" ref="Y862" si="2024">S862+U862+V862+W862+X862</f>
        <v>677</v>
      </c>
      <c r="Z862" s="9">
        <f t="shared" ref="Z862" si="2025">T862+X862</f>
        <v>0</v>
      </c>
      <c r="AA862" s="87"/>
      <c r="AB862" s="87"/>
      <c r="AC862" s="87"/>
      <c r="AD862" s="87"/>
      <c r="AE862" s="87">
        <f t="shared" ref="AE862" si="2026">Y862+AA862+AB862+AC862+AD862</f>
        <v>677</v>
      </c>
      <c r="AF862" s="87">
        <f t="shared" ref="AF862" si="2027">Z862+AD862</f>
        <v>0</v>
      </c>
      <c r="AG862" s="9"/>
      <c r="AH862" s="9"/>
      <c r="AI862" s="9"/>
      <c r="AJ862" s="9"/>
      <c r="AK862" s="9">
        <f t="shared" ref="AK862" si="2028">AE862+AG862+AH862+AI862+AJ862</f>
        <v>677</v>
      </c>
      <c r="AL862" s="9">
        <f t="shared" ref="AL862" si="2029">AF862+AJ862</f>
        <v>0</v>
      </c>
    </row>
    <row r="863" spans="1:38" ht="17.25" hidden="1" customHeight="1">
      <c r="A863" s="39"/>
      <c r="B863" s="63"/>
      <c r="C863" s="63"/>
      <c r="D863" s="63"/>
      <c r="E863" s="63"/>
      <c r="F863" s="27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87"/>
      <c r="AB863" s="87"/>
      <c r="AC863" s="87"/>
      <c r="AD863" s="87"/>
      <c r="AE863" s="87"/>
      <c r="AF863" s="87"/>
      <c r="AG863" s="9"/>
      <c r="AH863" s="9"/>
      <c r="AI863" s="9"/>
      <c r="AJ863" s="9"/>
      <c r="AK863" s="9"/>
      <c r="AL863" s="9"/>
    </row>
    <row r="864" spans="1:38" ht="17.399999999999999" hidden="1">
      <c r="A864" s="55" t="s">
        <v>234</v>
      </c>
      <c r="B864" s="62" t="s">
        <v>228</v>
      </c>
      <c r="C864" s="62" t="s">
        <v>154</v>
      </c>
      <c r="D864" s="62" t="s">
        <v>22</v>
      </c>
      <c r="E864" s="62"/>
      <c r="F864" s="62"/>
      <c r="G864" s="15">
        <f>G865+G877</f>
        <v>13177</v>
      </c>
      <c r="H864" s="15">
        <f>H865+H877</f>
        <v>0</v>
      </c>
      <c r="I864" s="15">
        <f t="shared" ref="I864:N864" si="2030">I865+I877</f>
        <v>0</v>
      </c>
      <c r="J864" s="15">
        <f t="shared" si="2030"/>
        <v>641</v>
      </c>
      <c r="K864" s="15">
        <f t="shared" si="2030"/>
        <v>0</v>
      </c>
      <c r="L864" s="15">
        <f t="shared" si="2030"/>
        <v>0</v>
      </c>
      <c r="M864" s="15">
        <f t="shared" si="2030"/>
        <v>13818</v>
      </c>
      <c r="N864" s="15">
        <f t="shared" si="2030"/>
        <v>0</v>
      </c>
      <c r="O864" s="15">
        <f t="shared" ref="O864:T864" si="2031">O865+O877</f>
        <v>0</v>
      </c>
      <c r="P864" s="15">
        <f t="shared" si="2031"/>
        <v>0</v>
      </c>
      <c r="Q864" s="15">
        <f t="shared" si="2031"/>
        <v>0</v>
      </c>
      <c r="R864" s="15">
        <f t="shared" si="2031"/>
        <v>0</v>
      </c>
      <c r="S864" s="15">
        <f t="shared" si="2031"/>
        <v>13818</v>
      </c>
      <c r="T864" s="15">
        <f t="shared" si="2031"/>
        <v>0</v>
      </c>
      <c r="U864" s="15">
        <f t="shared" ref="U864:Z864" si="2032">U865+U877</f>
        <v>0</v>
      </c>
      <c r="V864" s="15">
        <f t="shared" si="2032"/>
        <v>300</v>
      </c>
      <c r="W864" s="15">
        <f t="shared" si="2032"/>
        <v>0</v>
      </c>
      <c r="X864" s="15">
        <f t="shared" si="2032"/>
        <v>0</v>
      </c>
      <c r="Y864" s="15">
        <f t="shared" si="2032"/>
        <v>14118</v>
      </c>
      <c r="Z864" s="15">
        <f t="shared" si="2032"/>
        <v>0</v>
      </c>
      <c r="AA864" s="93">
        <f t="shared" ref="AA864:AF864" si="2033">AA865+AA877</f>
        <v>0</v>
      </c>
      <c r="AB864" s="93">
        <f t="shared" si="2033"/>
        <v>0</v>
      </c>
      <c r="AC864" s="93">
        <f t="shared" si="2033"/>
        <v>0</v>
      </c>
      <c r="AD864" s="93">
        <f t="shared" si="2033"/>
        <v>0</v>
      </c>
      <c r="AE864" s="93">
        <f t="shared" si="2033"/>
        <v>14118</v>
      </c>
      <c r="AF864" s="93">
        <f t="shared" si="2033"/>
        <v>0</v>
      </c>
      <c r="AG864" s="15">
        <f t="shared" ref="AG864:AL864" si="2034">AG865+AG877</f>
        <v>0</v>
      </c>
      <c r="AH864" s="15">
        <f t="shared" si="2034"/>
        <v>0</v>
      </c>
      <c r="AI864" s="15">
        <f t="shared" si="2034"/>
        <v>0</v>
      </c>
      <c r="AJ864" s="15">
        <f t="shared" si="2034"/>
        <v>0</v>
      </c>
      <c r="AK864" s="15">
        <f t="shared" si="2034"/>
        <v>14118</v>
      </c>
      <c r="AL864" s="15">
        <f t="shared" si="2034"/>
        <v>0</v>
      </c>
    </row>
    <row r="865" spans="1:38" ht="35.25" hidden="1" customHeight="1">
      <c r="A865" s="29" t="s">
        <v>432</v>
      </c>
      <c r="B865" s="63" t="s">
        <v>228</v>
      </c>
      <c r="C865" s="63" t="s">
        <v>154</v>
      </c>
      <c r="D865" s="63" t="s">
        <v>22</v>
      </c>
      <c r="E865" s="63" t="s">
        <v>229</v>
      </c>
      <c r="F865" s="63"/>
      <c r="G865" s="18">
        <f t="shared" ref="G865:H865" si="2035">G866+G870</f>
        <v>12852</v>
      </c>
      <c r="H865" s="18">
        <f t="shared" si="2035"/>
        <v>0</v>
      </c>
      <c r="I865" s="18">
        <f t="shared" ref="I865:N865" si="2036">I866+I870</f>
        <v>0</v>
      </c>
      <c r="J865" s="18">
        <f t="shared" si="2036"/>
        <v>641</v>
      </c>
      <c r="K865" s="18">
        <f t="shared" si="2036"/>
        <v>0</v>
      </c>
      <c r="L865" s="18">
        <f t="shared" si="2036"/>
        <v>0</v>
      </c>
      <c r="M865" s="18">
        <f t="shared" si="2036"/>
        <v>13493</v>
      </c>
      <c r="N865" s="18">
        <f t="shared" si="2036"/>
        <v>0</v>
      </c>
      <c r="O865" s="18">
        <f t="shared" ref="O865:T865" si="2037">O866+O870</f>
        <v>0</v>
      </c>
      <c r="P865" s="18">
        <f t="shared" si="2037"/>
        <v>0</v>
      </c>
      <c r="Q865" s="18">
        <f t="shared" si="2037"/>
        <v>0</v>
      </c>
      <c r="R865" s="18">
        <f t="shared" si="2037"/>
        <v>0</v>
      </c>
      <c r="S865" s="18">
        <f t="shared" si="2037"/>
        <v>13493</v>
      </c>
      <c r="T865" s="18">
        <f t="shared" si="2037"/>
        <v>0</v>
      </c>
      <c r="U865" s="18">
        <f t="shared" ref="U865:Z865" si="2038">U866+U870</f>
        <v>0</v>
      </c>
      <c r="V865" s="18">
        <f t="shared" si="2038"/>
        <v>300</v>
      </c>
      <c r="W865" s="18">
        <f t="shared" si="2038"/>
        <v>0</v>
      </c>
      <c r="X865" s="18">
        <f t="shared" si="2038"/>
        <v>0</v>
      </c>
      <c r="Y865" s="18">
        <f t="shared" si="2038"/>
        <v>13793</v>
      </c>
      <c r="Z865" s="18">
        <f t="shared" si="2038"/>
        <v>0</v>
      </c>
      <c r="AA865" s="96">
        <f t="shared" ref="AA865:AF865" si="2039">AA866+AA870</f>
        <v>0</v>
      </c>
      <c r="AB865" s="96">
        <f t="shared" si="2039"/>
        <v>0</v>
      </c>
      <c r="AC865" s="96">
        <f t="shared" si="2039"/>
        <v>0</v>
      </c>
      <c r="AD865" s="96">
        <f t="shared" si="2039"/>
        <v>0</v>
      </c>
      <c r="AE865" s="96">
        <f t="shared" si="2039"/>
        <v>13793</v>
      </c>
      <c r="AF865" s="96">
        <f t="shared" si="2039"/>
        <v>0</v>
      </c>
      <c r="AG865" s="18">
        <f t="shared" ref="AG865:AL865" si="2040">AG866+AG870</f>
        <v>0</v>
      </c>
      <c r="AH865" s="18">
        <f t="shared" si="2040"/>
        <v>0</v>
      </c>
      <c r="AI865" s="18">
        <f t="shared" si="2040"/>
        <v>0</v>
      </c>
      <c r="AJ865" s="18">
        <f t="shared" si="2040"/>
        <v>0</v>
      </c>
      <c r="AK865" s="18">
        <f t="shared" si="2040"/>
        <v>13793</v>
      </c>
      <c r="AL865" s="18">
        <f t="shared" si="2040"/>
        <v>0</v>
      </c>
    </row>
    <row r="866" spans="1:38" ht="33.6" hidden="1">
      <c r="A866" s="26" t="s">
        <v>10</v>
      </c>
      <c r="B866" s="63" t="s">
        <v>228</v>
      </c>
      <c r="C866" s="63" t="s">
        <v>154</v>
      </c>
      <c r="D866" s="63" t="s">
        <v>22</v>
      </c>
      <c r="E866" s="63" t="s">
        <v>230</v>
      </c>
      <c r="F866" s="63"/>
      <c r="G866" s="18">
        <f t="shared" ref="G866:V868" si="2041">G867</f>
        <v>12725</v>
      </c>
      <c r="H866" s="18">
        <f t="shared" si="2041"/>
        <v>0</v>
      </c>
      <c r="I866" s="18">
        <f t="shared" si="2041"/>
        <v>0</v>
      </c>
      <c r="J866" s="18">
        <f t="shared" si="2041"/>
        <v>641</v>
      </c>
      <c r="K866" s="18">
        <f t="shared" si="2041"/>
        <v>0</v>
      </c>
      <c r="L866" s="18">
        <f t="shared" si="2041"/>
        <v>0</v>
      </c>
      <c r="M866" s="18">
        <f t="shared" si="2041"/>
        <v>13366</v>
      </c>
      <c r="N866" s="18">
        <f t="shared" si="2041"/>
        <v>0</v>
      </c>
      <c r="O866" s="18">
        <f t="shared" si="2041"/>
        <v>0</v>
      </c>
      <c r="P866" s="18">
        <f t="shared" si="2041"/>
        <v>0</v>
      </c>
      <c r="Q866" s="18">
        <f t="shared" si="2041"/>
        <v>0</v>
      </c>
      <c r="R866" s="18">
        <f t="shared" si="2041"/>
        <v>0</v>
      </c>
      <c r="S866" s="18">
        <f t="shared" si="2041"/>
        <v>13366</v>
      </c>
      <c r="T866" s="18">
        <f t="shared" si="2041"/>
        <v>0</v>
      </c>
      <c r="U866" s="18">
        <f t="shared" si="2041"/>
        <v>0</v>
      </c>
      <c r="V866" s="18">
        <f t="shared" si="2041"/>
        <v>300</v>
      </c>
      <c r="W866" s="18">
        <f t="shared" ref="U866:AJ868" si="2042">W867</f>
        <v>0</v>
      </c>
      <c r="X866" s="18">
        <f t="shared" si="2042"/>
        <v>0</v>
      </c>
      <c r="Y866" s="18">
        <f t="shared" si="2042"/>
        <v>13666</v>
      </c>
      <c r="Z866" s="18">
        <f t="shared" si="2042"/>
        <v>0</v>
      </c>
      <c r="AA866" s="96">
        <f t="shared" si="2042"/>
        <v>0</v>
      </c>
      <c r="AB866" s="96">
        <f t="shared" si="2042"/>
        <v>0</v>
      </c>
      <c r="AC866" s="96">
        <f t="shared" si="2042"/>
        <v>0</v>
      </c>
      <c r="AD866" s="96">
        <f t="shared" si="2042"/>
        <v>0</v>
      </c>
      <c r="AE866" s="96">
        <f t="shared" si="2042"/>
        <v>13666</v>
      </c>
      <c r="AF866" s="96">
        <f t="shared" si="2042"/>
        <v>0</v>
      </c>
      <c r="AG866" s="18">
        <f t="shared" si="2042"/>
        <v>0</v>
      </c>
      <c r="AH866" s="18">
        <f t="shared" si="2042"/>
        <v>0</v>
      </c>
      <c r="AI866" s="18">
        <f t="shared" si="2042"/>
        <v>0</v>
      </c>
      <c r="AJ866" s="18">
        <f t="shared" si="2042"/>
        <v>0</v>
      </c>
      <c r="AK866" s="18">
        <f t="shared" ref="AG866:AL868" si="2043">AK867</f>
        <v>13666</v>
      </c>
      <c r="AL866" s="18">
        <f t="shared" si="2043"/>
        <v>0</v>
      </c>
    </row>
    <row r="867" spans="1:38" ht="33.6" hidden="1">
      <c r="A867" s="39" t="s">
        <v>235</v>
      </c>
      <c r="B867" s="63" t="s">
        <v>228</v>
      </c>
      <c r="C867" s="63" t="s">
        <v>154</v>
      </c>
      <c r="D867" s="63" t="s">
        <v>22</v>
      </c>
      <c r="E867" s="63" t="s">
        <v>236</v>
      </c>
      <c r="F867" s="63"/>
      <c r="G867" s="18">
        <f t="shared" si="2041"/>
        <v>12725</v>
      </c>
      <c r="H867" s="18">
        <f t="shared" si="2041"/>
        <v>0</v>
      </c>
      <c r="I867" s="18">
        <f t="shared" si="2041"/>
        <v>0</v>
      </c>
      <c r="J867" s="18">
        <f t="shared" si="2041"/>
        <v>641</v>
      </c>
      <c r="K867" s="18">
        <f t="shared" si="2041"/>
        <v>0</v>
      </c>
      <c r="L867" s="18">
        <f t="shared" si="2041"/>
        <v>0</v>
      </c>
      <c r="M867" s="18">
        <f t="shared" si="2041"/>
        <v>13366</v>
      </c>
      <c r="N867" s="18">
        <f t="shared" si="2041"/>
        <v>0</v>
      </c>
      <c r="O867" s="18">
        <f t="shared" si="2041"/>
        <v>0</v>
      </c>
      <c r="P867" s="18">
        <f t="shared" si="2041"/>
        <v>0</v>
      </c>
      <c r="Q867" s="18">
        <f t="shared" si="2041"/>
        <v>0</v>
      </c>
      <c r="R867" s="18">
        <f t="shared" si="2041"/>
        <v>0</v>
      </c>
      <c r="S867" s="18">
        <f t="shared" si="2041"/>
        <v>13366</v>
      </c>
      <c r="T867" s="18">
        <f t="shared" si="2041"/>
        <v>0</v>
      </c>
      <c r="U867" s="18">
        <f t="shared" si="2042"/>
        <v>0</v>
      </c>
      <c r="V867" s="18">
        <f t="shared" si="2042"/>
        <v>300</v>
      </c>
      <c r="W867" s="18">
        <f t="shared" si="2042"/>
        <v>0</v>
      </c>
      <c r="X867" s="18">
        <f t="shared" si="2042"/>
        <v>0</v>
      </c>
      <c r="Y867" s="18">
        <f t="shared" si="2042"/>
        <v>13666</v>
      </c>
      <c r="Z867" s="18">
        <f t="shared" si="2042"/>
        <v>0</v>
      </c>
      <c r="AA867" s="96">
        <f t="shared" si="2042"/>
        <v>0</v>
      </c>
      <c r="AB867" s="96">
        <f t="shared" si="2042"/>
        <v>0</v>
      </c>
      <c r="AC867" s="96">
        <f t="shared" si="2042"/>
        <v>0</v>
      </c>
      <c r="AD867" s="96">
        <f t="shared" si="2042"/>
        <v>0</v>
      </c>
      <c r="AE867" s="96">
        <f t="shared" si="2042"/>
        <v>13666</v>
      </c>
      <c r="AF867" s="96">
        <f t="shared" si="2042"/>
        <v>0</v>
      </c>
      <c r="AG867" s="18">
        <f t="shared" si="2043"/>
        <v>0</v>
      </c>
      <c r="AH867" s="18">
        <f t="shared" si="2043"/>
        <v>0</v>
      </c>
      <c r="AI867" s="18">
        <f t="shared" si="2043"/>
        <v>0</v>
      </c>
      <c r="AJ867" s="18">
        <f t="shared" si="2043"/>
        <v>0</v>
      </c>
      <c r="AK867" s="18">
        <f t="shared" si="2043"/>
        <v>13666</v>
      </c>
      <c r="AL867" s="18">
        <f t="shared" si="2043"/>
        <v>0</v>
      </c>
    </row>
    <row r="868" spans="1:38" ht="33.6" hidden="1">
      <c r="A868" s="39" t="s">
        <v>12</v>
      </c>
      <c r="B868" s="63" t="s">
        <v>228</v>
      </c>
      <c r="C868" s="63" t="s">
        <v>154</v>
      </c>
      <c r="D868" s="63" t="s">
        <v>22</v>
      </c>
      <c r="E868" s="63" t="s">
        <v>236</v>
      </c>
      <c r="F868" s="63" t="s">
        <v>13</v>
      </c>
      <c r="G868" s="19">
        <f t="shared" si="2041"/>
        <v>12725</v>
      </c>
      <c r="H868" s="19">
        <f t="shared" si="2041"/>
        <v>0</v>
      </c>
      <c r="I868" s="19">
        <f t="shared" si="2041"/>
        <v>0</v>
      </c>
      <c r="J868" s="19">
        <f t="shared" si="2041"/>
        <v>641</v>
      </c>
      <c r="K868" s="19">
        <f t="shared" si="2041"/>
        <v>0</v>
      </c>
      <c r="L868" s="19">
        <f t="shared" si="2041"/>
        <v>0</v>
      </c>
      <c r="M868" s="19">
        <f t="shared" si="2041"/>
        <v>13366</v>
      </c>
      <c r="N868" s="19">
        <f t="shared" si="2041"/>
        <v>0</v>
      </c>
      <c r="O868" s="19">
        <f t="shared" si="2041"/>
        <v>0</v>
      </c>
      <c r="P868" s="19">
        <f t="shared" si="2041"/>
        <v>0</v>
      </c>
      <c r="Q868" s="19">
        <f t="shared" si="2041"/>
        <v>0</v>
      </c>
      <c r="R868" s="19">
        <f t="shared" si="2041"/>
        <v>0</v>
      </c>
      <c r="S868" s="19">
        <f t="shared" si="2041"/>
        <v>13366</v>
      </c>
      <c r="T868" s="19">
        <f t="shared" si="2041"/>
        <v>0</v>
      </c>
      <c r="U868" s="19">
        <f t="shared" si="2042"/>
        <v>0</v>
      </c>
      <c r="V868" s="19">
        <f t="shared" si="2042"/>
        <v>300</v>
      </c>
      <c r="W868" s="19">
        <f t="shared" si="2042"/>
        <v>0</v>
      </c>
      <c r="X868" s="19">
        <f t="shared" si="2042"/>
        <v>0</v>
      </c>
      <c r="Y868" s="19">
        <f t="shared" si="2042"/>
        <v>13666</v>
      </c>
      <c r="Z868" s="19">
        <f t="shared" si="2042"/>
        <v>0</v>
      </c>
      <c r="AA868" s="99">
        <f t="shared" si="2042"/>
        <v>0</v>
      </c>
      <c r="AB868" s="99">
        <f t="shared" si="2042"/>
        <v>0</v>
      </c>
      <c r="AC868" s="99">
        <f t="shared" si="2042"/>
        <v>0</v>
      </c>
      <c r="AD868" s="99">
        <f t="shared" si="2042"/>
        <v>0</v>
      </c>
      <c r="AE868" s="99">
        <f t="shared" si="2042"/>
        <v>13666</v>
      </c>
      <c r="AF868" s="99">
        <f t="shared" si="2042"/>
        <v>0</v>
      </c>
      <c r="AG868" s="19">
        <f t="shared" si="2043"/>
        <v>0</v>
      </c>
      <c r="AH868" s="19">
        <f t="shared" si="2043"/>
        <v>0</v>
      </c>
      <c r="AI868" s="19">
        <f t="shared" si="2043"/>
        <v>0</v>
      </c>
      <c r="AJ868" s="19">
        <f t="shared" si="2043"/>
        <v>0</v>
      </c>
      <c r="AK868" s="19">
        <f t="shared" si="2043"/>
        <v>13666</v>
      </c>
      <c r="AL868" s="19">
        <f t="shared" si="2043"/>
        <v>0</v>
      </c>
    </row>
    <row r="869" spans="1:38" ht="20.25" hidden="1" customHeight="1">
      <c r="A869" s="39" t="s">
        <v>14</v>
      </c>
      <c r="B869" s="63" t="s">
        <v>228</v>
      </c>
      <c r="C869" s="63" t="s">
        <v>154</v>
      </c>
      <c r="D869" s="63" t="s">
        <v>22</v>
      </c>
      <c r="E869" s="63" t="s">
        <v>236</v>
      </c>
      <c r="F869" s="9">
        <v>610</v>
      </c>
      <c r="G869" s="9">
        <v>12725</v>
      </c>
      <c r="H869" s="9"/>
      <c r="I869" s="9"/>
      <c r="J869" s="9">
        <v>641</v>
      </c>
      <c r="K869" s="9"/>
      <c r="L869" s="9"/>
      <c r="M869" s="9">
        <f t="shared" ref="M869" si="2044">G869+I869+J869+K869+L869</f>
        <v>13366</v>
      </c>
      <c r="N869" s="9">
        <f t="shared" ref="N869" si="2045">H869+L869</f>
        <v>0</v>
      </c>
      <c r="O869" s="9"/>
      <c r="P869" s="9"/>
      <c r="Q869" s="9"/>
      <c r="R869" s="9"/>
      <c r="S869" s="9">
        <f t="shared" ref="S869" si="2046">M869+O869+P869+Q869+R869</f>
        <v>13366</v>
      </c>
      <c r="T869" s="9">
        <f t="shared" ref="T869" si="2047">N869+R869</f>
        <v>0</v>
      </c>
      <c r="U869" s="9"/>
      <c r="V869" s="9">
        <v>300</v>
      </c>
      <c r="W869" s="9"/>
      <c r="X869" s="9"/>
      <c r="Y869" s="9">
        <f t="shared" ref="Y869" si="2048">S869+U869+V869+W869+X869</f>
        <v>13666</v>
      </c>
      <c r="Z869" s="9">
        <f t="shared" ref="Z869" si="2049">T869+X869</f>
        <v>0</v>
      </c>
      <c r="AA869" s="87"/>
      <c r="AB869" s="87"/>
      <c r="AC869" s="87"/>
      <c r="AD869" s="87"/>
      <c r="AE869" s="87">
        <f t="shared" ref="AE869" si="2050">Y869+AA869+AB869+AC869+AD869</f>
        <v>13666</v>
      </c>
      <c r="AF869" s="87">
        <f t="shared" ref="AF869" si="2051">Z869+AD869</f>
        <v>0</v>
      </c>
      <c r="AG869" s="9"/>
      <c r="AH869" s="9"/>
      <c r="AI869" s="9"/>
      <c r="AJ869" s="9"/>
      <c r="AK869" s="9">
        <f t="shared" ref="AK869" si="2052">AE869+AG869+AH869+AI869+AJ869</f>
        <v>13666</v>
      </c>
      <c r="AL869" s="9">
        <f t="shared" ref="AL869" si="2053">AF869+AJ869</f>
        <v>0</v>
      </c>
    </row>
    <row r="870" spans="1:38" ht="21" hidden="1" customHeight="1">
      <c r="A870" s="39" t="s">
        <v>15</v>
      </c>
      <c r="B870" s="63" t="s">
        <v>228</v>
      </c>
      <c r="C870" s="63" t="s">
        <v>154</v>
      </c>
      <c r="D870" s="63" t="s">
        <v>22</v>
      </c>
      <c r="E870" s="63" t="s">
        <v>232</v>
      </c>
      <c r="F870" s="63"/>
      <c r="G870" s="19">
        <f t="shared" ref="G870:H870" si="2054">G871+G874</f>
        <v>127</v>
      </c>
      <c r="H870" s="19">
        <f t="shared" si="2054"/>
        <v>0</v>
      </c>
      <c r="I870" s="19">
        <f t="shared" ref="I870:N870" si="2055">I871+I874</f>
        <v>0</v>
      </c>
      <c r="J870" s="19">
        <f t="shared" si="2055"/>
        <v>0</v>
      </c>
      <c r="K870" s="19">
        <f t="shared" si="2055"/>
        <v>0</v>
      </c>
      <c r="L870" s="19">
        <f t="shared" si="2055"/>
        <v>0</v>
      </c>
      <c r="M870" s="19">
        <f t="shared" si="2055"/>
        <v>127</v>
      </c>
      <c r="N870" s="19">
        <f t="shared" si="2055"/>
        <v>0</v>
      </c>
      <c r="O870" s="19">
        <f t="shared" ref="O870:T870" si="2056">O871+O874</f>
        <v>0</v>
      </c>
      <c r="P870" s="19">
        <f t="shared" si="2056"/>
        <v>0</v>
      </c>
      <c r="Q870" s="19">
        <f t="shared" si="2056"/>
        <v>0</v>
      </c>
      <c r="R870" s="19">
        <f t="shared" si="2056"/>
        <v>0</v>
      </c>
      <c r="S870" s="19">
        <f t="shared" si="2056"/>
        <v>127</v>
      </c>
      <c r="T870" s="19">
        <f t="shared" si="2056"/>
        <v>0</v>
      </c>
      <c r="U870" s="19">
        <f t="shared" ref="U870:Z870" si="2057">U871+U874</f>
        <v>0</v>
      </c>
      <c r="V870" s="19">
        <f t="shared" si="2057"/>
        <v>0</v>
      </c>
      <c r="W870" s="19">
        <f t="shared" si="2057"/>
        <v>0</v>
      </c>
      <c r="X870" s="19">
        <f t="shared" si="2057"/>
        <v>0</v>
      </c>
      <c r="Y870" s="19">
        <f t="shared" si="2057"/>
        <v>127</v>
      </c>
      <c r="Z870" s="19">
        <f t="shared" si="2057"/>
        <v>0</v>
      </c>
      <c r="AA870" s="99">
        <f t="shared" ref="AA870:AF870" si="2058">AA871+AA874</f>
        <v>0</v>
      </c>
      <c r="AB870" s="99">
        <f t="shared" si="2058"/>
        <v>0</v>
      </c>
      <c r="AC870" s="99">
        <f t="shared" si="2058"/>
        <v>0</v>
      </c>
      <c r="AD870" s="99">
        <f t="shared" si="2058"/>
        <v>0</v>
      </c>
      <c r="AE870" s="99">
        <f t="shared" si="2058"/>
        <v>127</v>
      </c>
      <c r="AF870" s="99">
        <f t="shared" si="2058"/>
        <v>0</v>
      </c>
      <c r="AG870" s="19">
        <f t="shared" ref="AG870:AL870" si="2059">AG871+AG874</f>
        <v>0</v>
      </c>
      <c r="AH870" s="19">
        <f t="shared" si="2059"/>
        <v>0</v>
      </c>
      <c r="AI870" s="19">
        <f t="shared" si="2059"/>
        <v>0</v>
      </c>
      <c r="AJ870" s="19">
        <f t="shared" si="2059"/>
        <v>0</v>
      </c>
      <c r="AK870" s="19">
        <f t="shared" si="2059"/>
        <v>127</v>
      </c>
      <c r="AL870" s="19">
        <f t="shared" si="2059"/>
        <v>0</v>
      </c>
    </row>
    <row r="871" spans="1:38" ht="22.5" hidden="1" customHeight="1">
      <c r="A871" s="39" t="s">
        <v>237</v>
      </c>
      <c r="B871" s="63" t="s">
        <v>228</v>
      </c>
      <c r="C871" s="63" t="s">
        <v>154</v>
      </c>
      <c r="D871" s="63" t="s">
        <v>22</v>
      </c>
      <c r="E871" s="63" t="s">
        <v>238</v>
      </c>
      <c r="F871" s="63"/>
      <c r="G871" s="19">
        <f>G872</f>
        <v>21</v>
      </c>
      <c r="H871" s="19">
        <f>H872</f>
        <v>0</v>
      </c>
      <c r="I871" s="19">
        <f t="shared" ref="I871:X872" si="2060">I872</f>
        <v>0</v>
      </c>
      <c r="J871" s="19">
        <f t="shared" si="2060"/>
        <v>0</v>
      </c>
      <c r="K871" s="19">
        <f t="shared" si="2060"/>
        <v>0</v>
      </c>
      <c r="L871" s="19">
        <f t="shared" si="2060"/>
        <v>0</v>
      </c>
      <c r="M871" s="19">
        <f t="shared" si="2060"/>
        <v>21</v>
      </c>
      <c r="N871" s="19">
        <f t="shared" si="2060"/>
        <v>0</v>
      </c>
      <c r="O871" s="19">
        <f t="shared" si="2060"/>
        <v>0</v>
      </c>
      <c r="P871" s="19">
        <f t="shared" si="2060"/>
        <v>0</v>
      </c>
      <c r="Q871" s="19">
        <f t="shared" si="2060"/>
        <v>0</v>
      </c>
      <c r="R871" s="19">
        <f t="shared" si="2060"/>
        <v>0</v>
      </c>
      <c r="S871" s="19">
        <f t="shared" si="2060"/>
        <v>21</v>
      </c>
      <c r="T871" s="19">
        <f t="shared" si="2060"/>
        <v>0</v>
      </c>
      <c r="U871" s="19">
        <f t="shared" si="2060"/>
        <v>0</v>
      </c>
      <c r="V871" s="19">
        <f t="shared" si="2060"/>
        <v>0</v>
      </c>
      <c r="W871" s="19">
        <f t="shared" si="2060"/>
        <v>0</v>
      </c>
      <c r="X871" s="19">
        <f t="shared" si="2060"/>
        <v>0</v>
      </c>
      <c r="Y871" s="19">
        <f t="shared" ref="U871:AJ872" si="2061">Y872</f>
        <v>21</v>
      </c>
      <c r="Z871" s="19">
        <f t="shared" si="2061"/>
        <v>0</v>
      </c>
      <c r="AA871" s="99">
        <f t="shared" si="2061"/>
        <v>0</v>
      </c>
      <c r="AB871" s="99">
        <f t="shared" si="2061"/>
        <v>0</v>
      </c>
      <c r="AC871" s="99">
        <f t="shared" si="2061"/>
        <v>0</v>
      </c>
      <c r="AD871" s="99">
        <f t="shared" si="2061"/>
        <v>0</v>
      </c>
      <c r="AE871" s="99">
        <f t="shared" si="2061"/>
        <v>21</v>
      </c>
      <c r="AF871" s="99">
        <f t="shared" si="2061"/>
        <v>0</v>
      </c>
      <c r="AG871" s="19">
        <f t="shared" si="2061"/>
        <v>0</v>
      </c>
      <c r="AH871" s="19">
        <f t="shared" si="2061"/>
        <v>0</v>
      </c>
      <c r="AI871" s="19">
        <f t="shared" si="2061"/>
        <v>0</v>
      </c>
      <c r="AJ871" s="19">
        <f t="shared" si="2061"/>
        <v>0</v>
      </c>
      <c r="AK871" s="19">
        <f t="shared" ref="AG871:AL872" si="2062">AK872</f>
        <v>21</v>
      </c>
      <c r="AL871" s="19">
        <f t="shared" si="2062"/>
        <v>0</v>
      </c>
    </row>
    <row r="872" spans="1:38" ht="33.6" hidden="1">
      <c r="A872" s="39" t="s">
        <v>12</v>
      </c>
      <c r="B872" s="63">
        <v>917</v>
      </c>
      <c r="C872" s="63" t="s">
        <v>154</v>
      </c>
      <c r="D872" s="63" t="s">
        <v>22</v>
      </c>
      <c r="E872" s="63" t="s">
        <v>238</v>
      </c>
      <c r="F872" s="63" t="s">
        <v>13</v>
      </c>
      <c r="G872" s="19">
        <f>G873</f>
        <v>21</v>
      </c>
      <c r="H872" s="19">
        <f>H873</f>
        <v>0</v>
      </c>
      <c r="I872" s="19">
        <f t="shared" si="2060"/>
        <v>0</v>
      </c>
      <c r="J872" s="19">
        <f t="shared" si="2060"/>
        <v>0</v>
      </c>
      <c r="K872" s="19">
        <f t="shared" si="2060"/>
        <v>0</v>
      </c>
      <c r="L872" s="19">
        <f t="shared" si="2060"/>
        <v>0</v>
      </c>
      <c r="M872" s="19">
        <f t="shared" si="2060"/>
        <v>21</v>
      </c>
      <c r="N872" s="19">
        <f t="shared" si="2060"/>
        <v>0</v>
      </c>
      <c r="O872" s="19">
        <f t="shared" si="2060"/>
        <v>0</v>
      </c>
      <c r="P872" s="19">
        <f t="shared" si="2060"/>
        <v>0</v>
      </c>
      <c r="Q872" s="19">
        <f t="shared" si="2060"/>
        <v>0</v>
      </c>
      <c r="R872" s="19">
        <f t="shared" si="2060"/>
        <v>0</v>
      </c>
      <c r="S872" s="19">
        <f t="shared" si="2060"/>
        <v>21</v>
      </c>
      <c r="T872" s="19">
        <f t="shared" si="2060"/>
        <v>0</v>
      </c>
      <c r="U872" s="19">
        <f t="shared" si="2061"/>
        <v>0</v>
      </c>
      <c r="V872" s="19">
        <f t="shared" si="2061"/>
        <v>0</v>
      </c>
      <c r="W872" s="19">
        <f t="shared" si="2061"/>
        <v>0</v>
      </c>
      <c r="X872" s="19">
        <f t="shared" si="2061"/>
        <v>0</v>
      </c>
      <c r="Y872" s="19">
        <f t="shared" si="2061"/>
        <v>21</v>
      </c>
      <c r="Z872" s="19">
        <f t="shared" si="2061"/>
        <v>0</v>
      </c>
      <c r="AA872" s="99">
        <f t="shared" si="2061"/>
        <v>0</v>
      </c>
      <c r="AB872" s="99">
        <f t="shared" si="2061"/>
        <v>0</v>
      </c>
      <c r="AC872" s="99">
        <f t="shared" si="2061"/>
        <v>0</v>
      </c>
      <c r="AD872" s="99">
        <f t="shared" si="2061"/>
        <v>0</v>
      </c>
      <c r="AE872" s="99">
        <f t="shared" si="2061"/>
        <v>21</v>
      </c>
      <c r="AF872" s="99">
        <f t="shared" si="2061"/>
        <v>0</v>
      </c>
      <c r="AG872" s="19">
        <f t="shared" si="2062"/>
        <v>0</v>
      </c>
      <c r="AH872" s="19">
        <f t="shared" si="2062"/>
        <v>0</v>
      </c>
      <c r="AI872" s="19">
        <f t="shared" si="2062"/>
        <v>0</v>
      </c>
      <c r="AJ872" s="19">
        <f t="shared" si="2062"/>
        <v>0</v>
      </c>
      <c r="AK872" s="19">
        <f t="shared" si="2062"/>
        <v>21</v>
      </c>
      <c r="AL872" s="19">
        <f t="shared" si="2062"/>
        <v>0</v>
      </c>
    </row>
    <row r="873" spans="1:38" ht="20.25" hidden="1" customHeight="1">
      <c r="A873" s="39" t="s">
        <v>14</v>
      </c>
      <c r="B873" s="63" t="s">
        <v>228</v>
      </c>
      <c r="C873" s="63" t="s">
        <v>154</v>
      </c>
      <c r="D873" s="63" t="s">
        <v>22</v>
      </c>
      <c r="E873" s="63" t="s">
        <v>238</v>
      </c>
      <c r="F873" s="9">
        <v>610</v>
      </c>
      <c r="G873" s="9">
        <v>21</v>
      </c>
      <c r="H873" s="9"/>
      <c r="I873" s="9"/>
      <c r="J873" s="9"/>
      <c r="K873" s="9"/>
      <c r="L873" s="9"/>
      <c r="M873" s="9">
        <f t="shared" ref="M873" si="2063">G873+I873+J873+K873+L873</f>
        <v>21</v>
      </c>
      <c r="N873" s="9">
        <f t="shared" ref="N873" si="2064">H873+L873</f>
        <v>0</v>
      </c>
      <c r="O873" s="9"/>
      <c r="P873" s="9"/>
      <c r="Q873" s="9"/>
      <c r="R873" s="9"/>
      <c r="S873" s="9">
        <f t="shared" ref="S873" si="2065">M873+O873+P873+Q873+R873</f>
        <v>21</v>
      </c>
      <c r="T873" s="9">
        <f t="shared" ref="T873" si="2066">N873+R873</f>
        <v>0</v>
      </c>
      <c r="U873" s="9"/>
      <c r="V873" s="9"/>
      <c r="W873" s="9"/>
      <c r="X873" s="9"/>
      <c r="Y873" s="9">
        <f t="shared" ref="Y873" si="2067">S873+U873+V873+W873+X873</f>
        <v>21</v>
      </c>
      <c r="Z873" s="9">
        <f t="shared" ref="Z873" si="2068">T873+X873</f>
        <v>0</v>
      </c>
      <c r="AA873" s="87"/>
      <c r="AB873" s="87"/>
      <c r="AC873" s="87"/>
      <c r="AD873" s="87"/>
      <c r="AE873" s="87">
        <f t="shared" ref="AE873" si="2069">Y873+AA873+AB873+AC873+AD873</f>
        <v>21</v>
      </c>
      <c r="AF873" s="87">
        <f t="shared" ref="AF873" si="2070">Z873+AD873</f>
        <v>0</v>
      </c>
      <c r="AG873" s="9"/>
      <c r="AH873" s="9"/>
      <c r="AI873" s="9"/>
      <c r="AJ873" s="9"/>
      <c r="AK873" s="9">
        <f t="shared" ref="AK873" si="2071">AE873+AG873+AH873+AI873+AJ873</f>
        <v>21</v>
      </c>
      <c r="AL873" s="9">
        <f t="shared" ref="AL873" si="2072">AF873+AJ873</f>
        <v>0</v>
      </c>
    </row>
    <row r="874" spans="1:38" ht="32.25" hidden="1" customHeight="1">
      <c r="A874" s="26" t="s">
        <v>239</v>
      </c>
      <c r="B874" s="63" t="s">
        <v>228</v>
      </c>
      <c r="C874" s="63" t="s">
        <v>154</v>
      </c>
      <c r="D874" s="63" t="s">
        <v>22</v>
      </c>
      <c r="E874" s="63" t="s">
        <v>406</v>
      </c>
      <c r="F874" s="27"/>
      <c r="G874" s="9">
        <f>G875</f>
        <v>106</v>
      </c>
      <c r="H874" s="9">
        <f>H875</f>
        <v>0</v>
      </c>
      <c r="I874" s="9">
        <f t="shared" ref="I874:X875" si="2073">I875</f>
        <v>0</v>
      </c>
      <c r="J874" s="9">
        <f t="shared" si="2073"/>
        <v>0</v>
      </c>
      <c r="K874" s="9">
        <f t="shared" si="2073"/>
        <v>0</v>
      </c>
      <c r="L874" s="9">
        <f t="shared" si="2073"/>
        <v>0</v>
      </c>
      <c r="M874" s="9">
        <f t="shared" si="2073"/>
        <v>106</v>
      </c>
      <c r="N874" s="9">
        <f t="shared" si="2073"/>
        <v>0</v>
      </c>
      <c r="O874" s="9">
        <f t="shared" si="2073"/>
        <v>0</v>
      </c>
      <c r="P874" s="9">
        <f t="shared" si="2073"/>
        <v>0</v>
      </c>
      <c r="Q874" s="9">
        <f t="shared" si="2073"/>
        <v>0</v>
      </c>
      <c r="R874" s="9">
        <f t="shared" si="2073"/>
        <v>0</v>
      </c>
      <c r="S874" s="9">
        <f t="shared" si="2073"/>
        <v>106</v>
      </c>
      <c r="T874" s="9">
        <f t="shared" si="2073"/>
        <v>0</v>
      </c>
      <c r="U874" s="9">
        <f t="shared" si="2073"/>
        <v>0</v>
      </c>
      <c r="V874" s="9">
        <f t="shared" si="2073"/>
        <v>0</v>
      </c>
      <c r="W874" s="9">
        <f t="shared" si="2073"/>
        <v>0</v>
      </c>
      <c r="X874" s="9">
        <f t="shared" si="2073"/>
        <v>0</v>
      </c>
      <c r="Y874" s="9">
        <f t="shared" ref="U874:AJ875" si="2074">Y875</f>
        <v>106</v>
      </c>
      <c r="Z874" s="9">
        <f t="shared" si="2074"/>
        <v>0</v>
      </c>
      <c r="AA874" s="87">
        <f t="shared" si="2074"/>
        <v>0</v>
      </c>
      <c r="AB874" s="87">
        <f t="shared" si="2074"/>
        <v>0</v>
      </c>
      <c r="AC874" s="87">
        <f t="shared" si="2074"/>
        <v>0</v>
      </c>
      <c r="AD874" s="87">
        <f t="shared" si="2074"/>
        <v>0</v>
      </c>
      <c r="AE874" s="87">
        <f t="shared" si="2074"/>
        <v>106</v>
      </c>
      <c r="AF874" s="87">
        <f t="shared" si="2074"/>
        <v>0</v>
      </c>
      <c r="AG874" s="9">
        <f t="shared" si="2074"/>
        <v>0</v>
      </c>
      <c r="AH874" s="9">
        <f t="shared" si="2074"/>
        <v>0</v>
      </c>
      <c r="AI874" s="9">
        <f t="shared" si="2074"/>
        <v>0</v>
      </c>
      <c r="AJ874" s="9">
        <f t="shared" si="2074"/>
        <v>0</v>
      </c>
      <c r="AK874" s="9">
        <f t="shared" ref="AG874:AL875" si="2075">AK875</f>
        <v>106</v>
      </c>
      <c r="AL874" s="9">
        <f t="shared" si="2075"/>
        <v>0</v>
      </c>
    </row>
    <row r="875" spans="1:38" ht="33.6" hidden="1">
      <c r="A875" s="26" t="s">
        <v>244</v>
      </c>
      <c r="B875" s="63" t="s">
        <v>228</v>
      </c>
      <c r="C875" s="63" t="s">
        <v>154</v>
      </c>
      <c r="D875" s="63" t="s">
        <v>22</v>
      </c>
      <c r="E875" s="63" t="s">
        <v>406</v>
      </c>
      <c r="F875" s="27" t="s">
        <v>31</v>
      </c>
      <c r="G875" s="9">
        <f>G876</f>
        <v>106</v>
      </c>
      <c r="H875" s="9">
        <f>H876</f>
        <v>0</v>
      </c>
      <c r="I875" s="9">
        <f t="shared" si="2073"/>
        <v>0</v>
      </c>
      <c r="J875" s="9">
        <f t="shared" si="2073"/>
        <v>0</v>
      </c>
      <c r="K875" s="9">
        <f t="shared" si="2073"/>
        <v>0</v>
      </c>
      <c r="L875" s="9">
        <f t="shared" si="2073"/>
        <v>0</v>
      </c>
      <c r="M875" s="9">
        <f t="shared" si="2073"/>
        <v>106</v>
      </c>
      <c r="N875" s="9">
        <f t="shared" si="2073"/>
        <v>0</v>
      </c>
      <c r="O875" s="9">
        <f t="shared" si="2073"/>
        <v>0</v>
      </c>
      <c r="P875" s="9">
        <f t="shared" si="2073"/>
        <v>0</v>
      </c>
      <c r="Q875" s="9">
        <f t="shared" si="2073"/>
        <v>0</v>
      </c>
      <c r="R875" s="9">
        <f t="shared" si="2073"/>
        <v>0</v>
      </c>
      <c r="S875" s="9">
        <f t="shared" si="2073"/>
        <v>106</v>
      </c>
      <c r="T875" s="9">
        <f t="shared" si="2073"/>
        <v>0</v>
      </c>
      <c r="U875" s="9">
        <f t="shared" si="2074"/>
        <v>0</v>
      </c>
      <c r="V875" s="9">
        <f t="shared" si="2074"/>
        <v>0</v>
      </c>
      <c r="W875" s="9">
        <f t="shared" si="2074"/>
        <v>0</v>
      </c>
      <c r="X875" s="9">
        <f t="shared" si="2074"/>
        <v>0</v>
      </c>
      <c r="Y875" s="9">
        <f t="shared" si="2074"/>
        <v>106</v>
      </c>
      <c r="Z875" s="9">
        <f t="shared" si="2074"/>
        <v>0</v>
      </c>
      <c r="AA875" s="87">
        <f t="shared" si="2074"/>
        <v>0</v>
      </c>
      <c r="AB875" s="87">
        <f t="shared" si="2074"/>
        <v>0</v>
      </c>
      <c r="AC875" s="87">
        <f t="shared" si="2074"/>
        <v>0</v>
      </c>
      <c r="AD875" s="87">
        <f t="shared" si="2074"/>
        <v>0</v>
      </c>
      <c r="AE875" s="87">
        <f t="shared" si="2074"/>
        <v>106</v>
      </c>
      <c r="AF875" s="87">
        <f t="shared" si="2074"/>
        <v>0</v>
      </c>
      <c r="AG875" s="9">
        <f t="shared" si="2075"/>
        <v>0</v>
      </c>
      <c r="AH875" s="9">
        <f t="shared" si="2075"/>
        <v>0</v>
      </c>
      <c r="AI875" s="9">
        <f t="shared" si="2075"/>
        <v>0</v>
      </c>
      <c r="AJ875" s="9">
        <f t="shared" si="2075"/>
        <v>0</v>
      </c>
      <c r="AK875" s="9">
        <f t="shared" si="2075"/>
        <v>106</v>
      </c>
      <c r="AL875" s="9">
        <f t="shared" si="2075"/>
        <v>0</v>
      </c>
    </row>
    <row r="876" spans="1:38" ht="33.6" hidden="1">
      <c r="A876" s="45" t="s">
        <v>37</v>
      </c>
      <c r="B876" s="63" t="s">
        <v>228</v>
      </c>
      <c r="C876" s="63" t="s">
        <v>154</v>
      </c>
      <c r="D876" s="63" t="s">
        <v>22</v>
      </c>
      <c r="E876" s="63" t="s">
        <v>406</v>
      </c>
      <c r="F876" s="27" t="s">
        <v>38</v>
      </c>
      <c r="G876" s="9">
        <v>106</v>
      </c>
      <c r="H876" s="9"/>
      <c r="I876" s="9"/>
      <c r="J876" s="9"/>
      <c r="K876" s="9"/>
      <c r="L876" s="9"/>
      <c r="M876" s="9">
        <f t="shared" ref="M876" si="2076">G876+I876+J876+K876+L876</f>
        <v>106</v>
      </c>
      <c r="N876" s="9">
        <f t="shared" ref="N876" si="2077">H876+L876</f>
        <v>0</v>
      </c>
      <c r="O876" s="9"/>
      <c r="P876" s="9"/>
      <c r="Q876" s="9"/>
      <c r="R876" s="9"/>
      <c r="S876" s="9">
        <f t="shared" ref="S876" si="2078">M876+O876+P876+Q876+R876</f>
        <v>106</v>
      </c>
      <c r="T876" s="9">
        <f t="shared" ref="T876" si="2079">N876+R876</f>
        <v>0</v>
      </c>
      <c r="U876" s="9"/>
      <c r="V876" s="9"/>
      <c r="W876" s="9"/>
      <c r="X876" s="9"/>
      <c r="Y876" s="9">
        <f t="shared" ref="Y876" si="2080">S876+U876+V876+W876+X876</f>
        <v>106</v>
      </c>
      <c r="Z876" s="9">
        <f t="shared" ref="Z876" si="2081">T876+X876</f>
        <v>0</v>
      </c>
      <c r="AA876" s="87"/>
      <c r="AB876" s="87"/>
      <c r="AC876" s="87"/>
      <c r="AD876" s="87"/>
      <c r="AE876" s="87">
        <f t="shared" ref="AE876" si="2082">Y876+AA876+AB876+AC876+AD876</f>
        <v>106</v>
      </c>
      <c r="AF876" s="87">
        <f t="shared" ref="AF876" si="2083">Z876+AD876</f>
        <v>0</v>
      </c>
      <c r="AG876" s="9"/>
      <c r="AH876" s="9"/>
      <c r="AI876" s="9"/>
      <c r="AJ876" s="9"/>
      <c r="AK876" s="9">
        <f t="shared" ref="AK876" si="2084">AE876+AG876+AH876+AI876+AJ876</f>
        <v>106</v>
      </c>
      <c r="AL876" s="9">
        <f t="shared" ref="AL876" si="2085">AF876+AJ876</f>
        <v>0</v>
      </c>
    </row>
    <row r="877" spans="1:38" ht="67.2" hidden="1">
      <c r="A877" s="45" t="s">
        <v>557</v>
      </c>
      <c r="B877" s="31" t="s">
        <v>228</v>
      </c>
      <c r="C877" s="32" t="s">
        <v>154</v>
      </c>
      <c r="D877" s="32" t="s">
        <v>22</v>
      </c>
      <c r="E877" s="64" t="s">
        <v>126</v>
      </c>
      <c r="F877" s="63"/>
      <c r="G877" s="19">
        <f t="shared" ref="G877:V880" si="2086">G878</f>
        <v>325</v>
      </c>
      <c r="H877" s="19">
        <f t="shared" si="2086"/>
        <v>0</v>
      </c>
      <c r="I877" s="19">
        <f t="shared" si="2086"/>
        <v>0</v>
      </c>
      <c r="J877" s="19">
        <f t="shared" si="2086"/>
        <v>0</v>
      </c>
      <c r="K877" s="19">
        <f t="shared" si="2086"/>
        <v>0</v>
      </c>
      <c r="L877" s="19">
        <f t="shared" si="2086"/>
        <v>0</v>
      </c>
      <c r="M877" s="19">
        <f t="shared" si="2086"/>
        <v>325</v>
      </c>
      <c r="N877" s="19">
        <f t="shared" si="2086"/>
        <v>0</v>
      </c>
      <c r="O877" s="19">
        <f t="shared" si="2086"/>
        <v>0</v>
      </c>
      <c r="P877" s="19">
        <f t="shared" si="2086"/>
        <v>0</v>
      </c>
      <c r="Q877" s="19">
        <f t="shared" si="2086"/>
        <v>0</v>
      </c>
      <c r="R877" s="19">
        <f t="shared" si="2086"/>
        <v>0</v>
      </c>
      <c r="S877" s="19">
        <f t="shared" si="2086"/>
        <v>325</v>
      </c>
      <c r="T877" s="19">
        <f t="shared" si="2086"/>
        <v>0</v>
      </c>
      <c r="U877" s="19">
        <f t="shared" si="2086"/>
        <v>0</v>
      </c>
      <c r="V877" s="19">
        <f t="shared" si="2086"/>
        <v>0</v>
      </c>
      <c r="W877" s="19">
        <f t="shared" ref="U877:AJ880" si="2087">W878</f>
        <v>0</v>
      </c>
      <c r="X877" s="19">
        <f t="shared" si="2087"/>
        <v>0</v>
      </c>
      <c r="Y877" s="19">
        <f t="shared" si="2087"/>
        <v>325</v>
      </c>
      <c r="Z877" s="19">
        <f t="shared" si="2087"/>
        <v>0</v>
      </c>
      <c r="AA877" s="99">
        <f t="shared" si="2087"/>
        <v>0</v>
      </c>
      <c r="AB877" s="99">
        <f t="shared" si="2087"/>
        <v>0</v>
      </c>
      <c r="AC877" s="99">
        <f t="shared" si="2087"/>
        <v>0</v>
      </c>
      <c r="AD877" s="99">
        <f t="shared" si="2087"/>
        <v>0</v>
      </c>
      <c r="AE877" s="99">
        <f t="shared" si="2087"/>
        <v>325</v>
      </c>
      <c r="AF877" s="99">
        <f t="shared" si="2087"/>
        <v>0</v>
      </c>
      <c r="AG877" s="19">
        <f t="shared" si="2087"/>
        <v>0</v>
      </c>
      <c r="AH877" s="19">
        <f t="shared" si="2087"/>
        <v>0</v>
      </c>
      <c r="AI877" s="19">
        <f t="shared" si="2087"/>
        <v>0</v>
      </c>
      <c r="AJ877" s="19">
        <f t="shared" si="2087"/>
        <v>0</v>
      </c>
      <c r="AK877" s="19">
        <f t="shared" ref="AG877:AL880" si="2088">AK878</f>
        <v>325</v>
      </c>
      <c r="AL877" s="19">
        <f t="shared" si="2088"/>
        <v>0</v>
      </c>
    </row>
    <row r="878" spans="1:38" hidden="1">
      <c r="A878" s="26" t="s">
        <v>139</v>
      </c>
      <c r="B878" s="31" t="s">
        <v>228</v>
      </c>
      <c r="C878" s="32" t="s">
        <v>154</v>
      </c>
      <c r="D878" s="32" t="s">
        <v>22</v>
      </c>
      <c r="E878" s="64" t="s">
        <v>128</v>
      </c>
      <c r="F878" s="63"/>
      <c r="G878" s="19">
        <f t="shared" si="2086"/>
        <v>325</v>
      </c>
      <c r="H878" s="19">
        <f t="shared" si="2086"/>
        <v>0</v>
      </c>
      <c r="I878" s="19">
        <f t="shared" si="2086"/>
        <v>0</v>
      </c>
      <c r="J878" s="19">
        <f t="shared" si="2086"/>
        <v>0</v>
      </c>
      <c r="K878" s="19">
        <f t="shared" si="2086"/>
        <v>0</v>
      </c>
      <c r="L878" s="19">
        <f t="shared" si="2086"/>
        <v>0</v>
      </c>
      <c r="M878" s="19">
        <f t="shared" si="2086"/>
        <v>325</v>
      </c>
      <c r="N878" s="19">
        <f t="shared" si="2086"/>
        <v>0</v>
      </c>
      <c r="O878" s="19">
        <f t="shared" si="2086"/>
        <v>0</v>
      </c>
      <c r="P878" s="19">
        <f t="shared" si="2086"/>
        <v>0</v>
      </c>
      <c r="Q878" s="19">
        <f t="shared" si="2086"/>
        <v>0</v>
      </c>
      <c r="R878" s="19">
        <f t="shared" si="2086"/>
        <v>0</v>
      </c>
      <c r="S878" s="19">
        <f t="shared" si="2086"/>
        <v>325</v>
      </c>
      <c r="T878" s="19">
        <f t="shared" si="2086"/>
        <v>0</v>
      </c>
      <c r="U878" s="19">
        <f t="shared" si="2087"/>
        <v>0</v>
      </c>
      <c r="V878" s="19">
        <f t="shared" si="2087"/>
        <v>0</v>
      </c>
      <c r="W878" s="19">
        <f t="shared" si="2087"/>
        <v>0</v>
      </c>
      <c r="X878" s="19">
        <f t="shared" si="2087"/>
        <v>0</v>
      </c>
      <c r="Y878" s="19">
        <f t="shared" si="2087"/>
        <v>325</v>
      </c>
      <c r="Z878" s="19">
        <f t="shared" si="2087"/>
        <v>0</v>
      </c>
      <c r="AA878" s="99">
        <f t="shared" si="2087"/>
        <v>0</v>
      </c>
      <c r="AB878" s="99">
        <f t="shared" si="2087"/>
        <v>0</v>
      </c>
      <c r="AC878" s="99">
        <f t="shared" si="2087"/>
        <v>0</v>
      </c>
      <c r="AD878" s="99">
        <f t="shared" si="2087"/>
        <v>0</v>
      </c>
      <c r="AE878" s="99">
        <f t="shared" si="2087"/>
        <v>325</v>
      </c>
      <c r="AF878" s="99">
        <f t="shared" si="2087"/>
        <v>0</v>
      </c>
      <c r="AG878" s="19">
        <f t="shared" si="2088"/>
        <v>0</v>
      </c>
      <c r="AH878" s="19">
        <f t="shared" si="2088"/>
        <v>0</v>
      </c>
      <c r="AI878" s="19">
        <f t="shared" si="2088"/>
        <v>0</v>
      </c>
      <c r="AJ878" s="19">
        <f t="shared" si="2088"/>
        <v>0</v>
      </c>
      <c r="AK878" s="19">
        <f t="shared" si="2088"/>
        <v>325</v>
      </c>
      <c r="AL878" s="19">
        <f t="shared" si="2088"/>
        <v>0</v>
      </c>
    </row>
    <row r="879" spans="1:38" ht="33.6" hidden="1">
      <c r="A879" s="39" t="s">
        <v>240</v>
      </c>
      <c r="B879" s="31" t="s">
        <v>228</v>
      </c>
      <c r="C879" s="32" t="s">
        <v>154</v>
      </c>
      <c r="D879" s="32" t="s">
        <v>22</v>
      </c>
      <c r="E879" s="64" t="s">
        <v>241</v>
      </c>
      <c r="F879" s="63"/>
      <c r="G879" s="19">
        <f t="shared" si="2086"/>
        <v>325</v>
      </c>
      <c r="H879" s="19">
        <f t="shared" si="2086"/>
        <v>0</v>
      </c>
      <c r="I879" s="19">
        <f t="shared" si="2086"/>
        <v>0</v>
      </c>
      <c r="J879" s="19">
        <f t="shared" si="2086"/>
        <v>0</v>
      </c>
      <c r="K879" s="19">
        <f t="shared" si="2086"/>
        <v>0</v>
      </c>
      <c r="L879" s="19">
        <f t="shared" si="2086"/>
        <v>0</v>
      </c>
      <c r="M879" s="19">
        <f t="shared" si="2086"/>
        <v>325</v>
      </c>
      <c r="N879" s="19">
        <f t="shared" si="2086"/>
        <v>0</v>
      </c>
      <c r="O879" s="19">
        <f t="shared" si="2086"/>
        <v>0</v>
      </c>
      <c r="P879" s="19">
        <f t="shared" si="2086"/>
        <v>0</v>
      </c>
      <c r="Q879" s="19">
        <f t="shared" si="2086"/>
        <v>0</v>
      </c>
      <c r="R879" s="19">
        <f t="shared" si="2086"/>
        <v>0</v>
      </c>
      <c r="S879" s="19">
        <f t="shared" si="2086"/>
        <v>325</v>
      </c>
      <c r="T879" s="19">
        <f t="shared" si="2086"/>
        <v>0</v>
      </c>
      <c r="U879" s="19">
        <f t="shared" si="2087"/>
        <v>0</v>
      </c>
      <c r="V879" s="19">
        <f t="shared" si="2087"/>
        <v>0</v>
      </c>
      <c r="W879" s="19">
        <f t="shared" si="2087"/>
        <v>0</v>
      </c>
      <c r="X879" s="19">
        <f t="shared" si="2087"/>
        <v>0</v>
      </c>
      <c r="Y879" s="19">
        <f t="shared" si="2087"/>
        <v>325</v>
      </c>
      <c r="Z879" s="19">
        <f t="shared" si="2087"/>
        <v>0</v>
      </c>
      <c r="AA879" s="99">
        <f t="shared" si="2087"/>
        <v>0</v>
      </c>
      <c r="AB879" s="99">
        <f t="shared" si="2087"/>
        <v>0</v>
      </c>
      <c r="AC879" s="99">
        <f t="shared" si="2087"/>
        <v>0</v>
      </c>
      <c r="AD879" s="99">
        <f t="shared" si="2087"/>
        <v>0</v>
      </c>
      <c r="AE879" s="99">
        <f t="shared" si="2087"/>
        <v>325</v>
      </c>
      <c r="AF879" s="99">
        <f t="shared" si="2087"/>
        <v>0</v>
      </c>
      <c r="AG879" s="19">
        <f t="shared" si="2088"/>
        <v>0</v>
      </c>
      <c r="AH879" s="19">
        <f t="shared" si="2088"/>
        <v>0</v>
      </c>
      <c r="AI879" s="19">
        <f t="shared" si="2088"/>
        <v>0</v>
      </c>
      <c r="AJ879" s="19">
        <f t="shared" si="2088"/>
        <v>0</v>
      </c>
      <c r="AK879" s="19">
        <f t="shared" si="2088"/>
        <v>325</v>
      </c>
      <c r="AL879" s="19">
        <f t="shared" si="2088"/>
        <v>0</v>
      </c>
    </row>
    <row r="880" spans="1:38" ht="33.6" hidden="1">
      <c r="A880" s="39" t="s">
        <v>12</v>
      </c>
      <c r="B880" s="31" t="s">
        <v>228</v>
      </c>
      <c r="C880" s="32" t="s">
        <v>154</v>
      </c>
      <c r="D880" s="32" t="s">
        <v>22</v>
      </c>
      <c r="E880" s="64" t="s">
        <v>241</v>
      </c>
      <c r="F880" s="63" t="s">
        <v>13</v>
      </c>
      <c r="G880" s="19">
        <f t="shared" si="2086"/>
        <v>325</v>
      </c>
      <c r="H880" s="19">
        <f t="shared" si="2086"/>
        <v>0</v>
      </c>
      <c r="I880" s="19">
        <f t="shared" si="2086"/>
        <v>0</v>
      </c>
      <c r="J880" s="19">
        <f t="shared" si="2086"/>
        <v>0</v>
      </c>
      <c r="K880" s="19">
        <f t="shared" si="2086"/>
        <v>0</v>
      </c>
      <c r="L880" s="19">
        <f t="shared" si="2086"/>
        <v>0</v>
      </c>
      <c r="M880" s="19">
        <f t="shared" si="2086"/>
        <v>325</v>
      </c>
      <c r="N880" s="19">
        <f t="shared" si="2086"/>
        <v>0</v>
      </c>
      <c r="O880" s="19">
        <f t="shared" si="2086"/>
        <v>0</v>
      </c>
      <c r="P880" s="19">
        <f t="shared" si="2086"/>
        <v>0</v>
      </c>
      <c r="Q880" s="19">
        <f t="shared" si="2086"/>
        <v>0</v>
      </c>
      <c r="R880" s="19">
        <f t="shared" si="2086"/>
        <v>0</v>
      </c>
      <c r="S880" s="19">
        <f t="shared" si="2086"/>
        <v>325</v>
      </c>
      <c r="T880" s="19">
        <f t="shared" si="2086"/>
        <v>0</v>
      </c>
      <c r="U880" s="19">
        <f t="shared" si="2087"/>
        <v>0</v>
      </c>
      <c r="V880" s="19">
        <f t="shared" si="2087"/>
        <v>0</v>
      </c>
      <c r="W880" s="19">
        <f t="shared" si="2087"/>
        <v>0</v>
      </c>
      <c r="X880" s="19">
        <f t="shared" si="2087"/>
        <v>0</v>
      </c>
      <c r="Y880" s="19">
        <f t="shared" si="2087"/>
        <v>325</v>
      </c>
      <c r="Z880" s="19">
        <f t="shared" si="2087"/>
        <v>0</v>
      </c>
      <c r="AA880" s="99">
        <f t="shared" si="2087"/>
        <v>0</v>
      </c>
      <c r="AB880" s="99">
        <f t="shared" si="2087"/>
        <v>0</v>
      </c>
      <c r="AC880" s="99">
        <f t="shared" si="2087"/>
        <v>0</v>
      </c>
      <c r="AD880" s="99">
        <f t="shared" si="2087"/>
        <v>0</v>
      </c>
      <c r="AE880" s="99">
        <f t="shared" si="2087"/>
        <v>325</v>
      </c>
      <c r="AF880" s="99">
        <f t="shared" si="2087"/>
        <v>0</v>
      </c>
      <c r="AG880" s="19">
        <f t="shared" si="2088"/>
        <v>0</v>
      </c>
      <c r="AH880" s="19">
        <f t="shared" si="2088"/>
        <v>0</v>
      </c>
      <c r="AI880" s="19">
        <f t="shared" si="2088"/>
        <v>0</v>
      </c>
      <c r="AJ880" s="19">
        <f t="shared" si="2088"/>
        <v>0</v>
      </c>
      <c r="AK880" s="19">
        <f t="shared" si="2088"/>
        <v>325</v>
      </c>
      <c r="AL880" s="19">
        <f t="shared" si="2088"/>
        <v>0</v>
      </c>
    </row>
    <row r="881" spans="1:38" ht="36" hidden="1" customHeight="1">
      <c r="A881" s="26" t="s">
        <v>242</v>
      </c>
      <c r="B881" s="63" t="s">
        <v>228</v>
      </c>
      <c r="C881" s="63" t="s">
        <v>154</v>
      </c>
      <c r="D881" s="63" t="s">
        <v>22</v>
      </c>
      <c r="E881" s="63" t="s">
        <v>241</v>
      </c>
      <c r="F881" s="9">
        <v>630</v>
      </c>
      <c r="G881" s="9">
        <v>325</v>
      </c>
      <c r="H881" s="9"/>
      <c r="I881" s="9"/>
      <c r="J881" s="9"/>
      <c r="K881" s="9"/>
      <c r="L881" s="9"/>
      <c r="M881" s="9">
        <f t="shared" ref="M881" si="2089">G881+I881+J881+K881+L881</f>
        <v>325</v>
      </c>
      <c r="N881" s="9">
        <f t="shared" ref="N881" si="2090">H881+L881</f>
        <v>0</v>
      </c>
      <c r="O881" s="9"/>
      <c r="P881" s="9"/>
      <c r="Q881" s="9"/>
      <c r="R881" s="9"/>
      <c r="S881" s="9">
        <f t="shared" ref="S881" si="2091">M881+O881+P881+Q881+R881</f>
        <v>325</v>
      </c>
      <c r="T881" s="9">
        <f t="shared" ref="T881" si="2092">N881+R881</f>
        <v>0</v>
      </c>
      <c r="U881" s="9"/>
      <c r="V881" s="9"/>
      <c r="W881" s="9"/>
      <c r="X881" s="9"/>
      <c r="Y881" s="9">
        <f t="shared" ref="Y881" si="2093">S881+U881+V881+W881+X881</f>
        <v>325</v>
      </c>
      <c r="Z881" s="9">
        <f t="shared" ref="Z881" si="2094">T881+X881</f>
        <v>0</v>
      </c>
      <c r="AA881" s="87"/>
      <c r="AB881" s="87"/>
      <c r="AC881" s="87"/>
      <c r="AD881" s="87"/>
      <c r="AE881" s="87">
        <f t="shared" ref="AE881" si="2095">Y881+AA881+AB881+AC881+AD881</f>
        <v>325</v>
      </c>
      <c r="AF881" s="87">
        <f t="shared" ref="AF881" si="2096">Z881+AD881</f>
        <v>0</v>
      </c>
      <c r="AG881" s="9"/>
      <c r="AH881" s="9"/>
      <c r="AI881" s="9"/>
      <c r="AJ881" s="9"/>
      <c r="AK881" s="9">
        <f t="shared" ref="AK881" si="2097">AE881+AG881+AH881+AI881+AJ881</f>
        <v>325</v>
      </c>
      <c r="AL881" s="9">
        <f t="shared" ref="AL881" si="2098">AF881+AJ881</f>
        <v>0</v>
      </c>
    </row>
    <row r="882" spans="1:38" ht="20.25" hidden="1" customHeight="1">
      <c r="A882" s="26"/>
      <c r="B882" s="63"/>
      <c r="C882" s="63"/>
      <c r="D882" s="63"/>
      <c r="E882" s="63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87"/>
      <c r="AB882" s="87"/>
      <c r="AC882" s="87"/>
      <c r="AD882" s="87"/>
      <c r="AE882" s="87"/>
      <c r="AF882" s="87"/>
      <c r="AG882" s="9"/>
      <c r="AH882" s="9"/>
      <c r="AI882" s="9"/>
      <c r="AJ882" s="9"/>
      <c r="AK882" s="9"/>
      <c r="AL882" s="9"/>
    </row>
    <row r="883" spans="1:38" ht="17.399999999999999" hidden="1">
      <c r="A883" s="55" t="s">
        <v>243</v>
      </c>
      <c r="B883" s="62" t="s">
        <v>228</v>
      </c>
      <c r="C883" s="62" t="s">
        <v>154</v>
      </c>
      <c r="D883" s="62" t="s">
        <v>8</v>
      </c>
      <c r="E883" s="62"/>
      <c r="F883" s="62"/>
      <c r="G883" s="17">
        <f t="shared" ref="G883:V887" si="2099">G884</f>
        <v>5952</v>
      </c>
      <c r="H883" s="17">
        <f t="shared" si="2099"/>
        <v>0</v>
      </c>
      <c r="I883" s="17">
        <f t="shared" si="2099"/>
        <v>0</v>
      </c>
      <c r="J883" s="17">
        <f t="shared" si="2099"/>
        <v>0</v>
      </c>
      <c r="K883" s="17">
        <f t="shared" si="2099"/>
        <v>0</v>
      </c>
      <c r="L883" s="17">
        <f t="shared" si="2099"/>
        <v>0</v>
      </c>
      <c r="M883" s="17">
        <f t="shared" si="2099"/>
        <v>5952</v>
      </c>
      <c r="N883" s="17">
        <f t="shared" si="2099"/>
        <v>0</v>
      </c>
      <c r="O883" s="17">
        <f t="shared" si="2099"/>
        <v>0</v>
      </c>
      <c r="P883" s="17">
        <f t="shared" si="2099"/>
        <v>0</v>
      </c>
      <c r="Q883" s="17">
        <f t="shared" si="2099"/>
        <v>0</v>
      </c>
      <c r="R883" s="17">
        <f t="shared" si="2099"/>
        <v>0</v>
      </c>
      <c r="S883" s="17">
        <f t="shared" si="2099"/>
        <v>5952</v>
      </c>
      <c r="T883" s="17">
        <f t="shared" si="2099"/>
        <v>0</v>
      </c>
      <c r="U883" s="17">
        <f t="shared" si="2099"/>
        <v>0</v>
      </c>
      <c r="V883" s="17">
        <f t="shared" si="2099"/>
        <v>0</v>
      </c>
      <c r="W883" s="17">
        <f t="shared" ref="U883:AJ887" si="2100">W884</f>
        <v>0</v>
      </c>
      <c r="X883" s="17">
        <f t="shared" si="2100"/>
        <v>0</v>
      </c>
      <c r="Y883" s="17">
        <f t="shared" si="2100"/>
        <v>5952</v>
      </c>
      <c r="Z883" s="17">
        <f t="shared" si="2100"/>
        <v>0</v>
      </c>
      <c r="AA883" s="95">
        <f t="shared" si="2100"/>
        <v>0</v>
      </c>
      <c r="AB883" s="95">
        <f t="shared" si="2100"/>
        <v>0</v>
      </c>
      <c r="AC883" s="95">
        <f t="shared" si="2100"/>
        <v>0</v>
      </c>
      <c r="AD883" s="95">
        <f t="shared" si="2100"/>
        <v>0</v>
      </c>
      <c r="AE883" s="95">
        <f t="shared" si="2100"/>
        <v>5952</v>
      </c>
      <c r="AF883" s="95">
        <f t="shared" si="2100"/>
        <v>0</v>
      </c>
      <c r="AG883" s="17">
        <f t="shared" si="2100"/>
        <v>0</v>
      </c>
      <c r="AH883" s="17">
        <f t="shared" si="2100"/>
        <v>0</v>
      </c>
      <c r="AI883" s="17">
        <f t="shared" si="2100"/>
        <v>0</v>
      </c>
      <c r="AJ883" s="17">
        <f t="shared" si="2100"/>
        <v>0</v>
      </c>
      <c r="AK883" s="17">
        <f t="shared" ref="AG883:AL887" si="2101">AK884</f>
        <v>5952</v>
      </c>
      <c r="AL883" s="17">
        <f t="shared" si="2101"/>
        <v>0</v>
      </c>
    </row>
    <row r="884" spans="1:38" ht="34.5" hidden="1" customHeight="1">
      <c r="A884" s="29" t="s">
        <v>432</v>
      </c>
      <c r="B884" s="63" t="s">
        <v>228</v>
      </c>
      <c r="C884" s="63" t="s">
        <v>154</v>
      </c>
      <c r="D884" s="63" t="s">
        <v>8</v>
      </c>
      <c r="E884" s="63" t="s">
        <v>229</v>
      </c>
      <c r="F884" s="63"/>
      <c r="G884" s="18">
        <f t="shared" si="2099"/>
        <v>5952</v>
      </c>
      <c r="H884" s="18">
        <f t="shared" si="2099"/>
        <v>0</v>
      </c>
      <c r="I884" s="18">
        <f t="shared" si="2099"/>
        <v>0</v>
      </c>
      <c r="J884" s="18">
        <f t="shared" si="2099"/>
        <v>0</v>
      </c>
      <c r="K884" s="18">
        <f t="shared" si="2099"/>
        <v>0</v>
      </c>
      <c r="L884" s="18">
        <f t="shared" si="2099"/>
        <v>0</v>
      </c>
      <c r="M884" s="18">
        <f t="shared" si="2099"/>
        <v>5952</v>
      </c>
      <c r="N884" s="18">
        <f t="shared" si="2099"/>
        <v>0</v>
      </c>
      <c r="O884" s="18">
        <f t="shared" si="2099"/>
        <v>0</v>
      </c>
      <c r="P884" s="18">
        <f t="shared" si="2099"/>
        <v>0</v>
      </c>
      <c r="Q884" s="18">
        <f t="shared" si="2099"/>
        <v>0</v>
      </c>
      <c r="R884" s="18">
        <f t="shared" si="2099"/>
        <v>0</v>
      </c>
      <c r="S884" s="18">
        <f t="shared" si="2099"/>
        <v>5952</v>
      </c>
      <c r="T884" s="18">
        <f t="shared" si="2099"/>
        <v>0</v>
      </c>
      <c r="U884" s="18">
        <f t="shared" si="2100"/>
        <v>0</v>
      </c>
      <c r="V884" s="18">
        <f t="shared" si="2100"/>
        <v>0</v>
      </c>
      <c r="W884" s="18">
        <f t="shared" si="2100"/>
        <v>0</v>
      </c>
      <c r="X884" s="18">
        <f t="shared" si="2100"/>
        <v>0</v>
      </c>
      <c r="Y884" s="18">
        <f t="shared" si="2100"/>
        <v>5952</v>
      </c>
      <c r="Z884" s="18">
        <f t="shared" si="2100"/>
        <v>0</v>
      </c>
      <c r="AA884" s="96">
        <f t="shared" si="2100"/>
        <v>0</v>
      </c>
      <c r="AB884" s="96">
        <f t="shared" si="2100"/>
        <v>0</v>
      </c>
      <c r="AC884" s="96">
        <f t="shared" si="2100"/>
        <v>0</v>
      </c>
      <c r="AD884" s="96">
        <f t="shared" si="2100"/>
        <v>0</v>
      </c>
      <c r="AE884" s="96">
        <f t="shared" si="2100"/>
        <v>5952</v>
      </c>
      <c r="AF884" s="96">
        <f t="shared" si="2100"/>
        <v>0</v>
      </c>
      <c r="AG884" s="18">
        <f t="shared" si="2101"/>
        <v>0</v>
      </c>
      <c r="AH884" s="18">
        <f t="shared" si="2101"/>
        <v>0</v>
      </c>
      <c r="AI884" s="18">
        <f t="shared" si="2101"/>
        <v>0</v>
      </c>
      <c r="AJ884" s="18">
        <f t="shared" si="2101"/>
        <v>0</v>
      </c>
      <c r="AK884" s="18">
        <f t="shared" si="2101"/>
        <v>5952</v>
      </c>
      <c r="AL884" s="18">
        <f t="shared" si="2101"/>
        <v>0</v>
      </c>
    </row>
    <row r="885" spans="1:38" ht="15.75" hidden="1" customHeight="1">
      <c r="A885" s="39" t="s">
        <v>15</v>
      </c>
      <c r="B885" s="63" t="s">
        <v>228</v>
      </c>
      <c r="C885" s="63" t="s">
        <v>154</v>
      </c>
      <c r="D885" s="63" t="s">
        <v>8</v>
      </c>
      <c r="E885" s="63" t="s">
        <v>232</v>
      </c>
      <c r="F885" s="63"/>
      <c r="G885" s="18">
        <f t="shared" si="2099"/>
        <v>5952</v>
      </c>
      <c r="H885" s="18">
        <f t="shared" si="2099"/>
        <v>0</v>
      </c>
      <c r="I885" s="18">
        <f t="shared" si="2099"/>
        <v>0</v>
      </c>
      <c r="J885" s="18">
        <f t="shared" si="2099"/>
        <v>0</v>
      </c>
      <c r="K885" s="18">
        <f t="shared" si="2099"/>
        <v>0</v>
      </c>
      <c r="L885" s="18">
        <f t="shared" si="2099"/>
        <v>0</v>
      </c>
      <c r="M885" s="18">
        <f t="shared" si="2099"/>
        <v>5952</v>
      </c>
      <c r="N885" s="18">
        <f t="shared" si="2099"/>
        <v>0</v>
      </c>
      <c r="O885" s="18">
        <f t="shared" si="2099"/>
        <v>0</v>
      </c>
      <c r="P885" s="18">
        <f t="shared" si="2099"/>
        <v>0</v>
      </c>
      <c r="Q885" s="18">
        <f t="shared" si="2099"/>
        <v>0</v>
      </c>
      <c r="R885" s="18">
        <f t="shared" si="2099"/>
        <v>0</v>
      </c>
      <c r="S885" s="18">
        <f t="shared" si="2099"/>
        <v>5952</v>
      </c>
      <c r="T885" s="18">
        <f t="shared" si="2099"/>
        <v>0</v>
      </c>
      <c r="U885" s="18">
        <f t="shared" si="2100"/>
        <v>0</v>
      </c>
      <c r="V885" s="18">
        <f t="shared" si="2100"/>
        <v>0</v>
      </c>
      <c r="W885" s="18">
        <f t="shared" si="2100"/>
        <v>0</v>
      </c>
      <c r="X885" s="18">
        <f t="shared" si="2100"/>
        <v>0</v>
      </c>
      <c r="Y885" s="18">
        <f t="shared" si="2100"/>
        <v>5952</v>
      </c>
      <c r="Z885" s="18">
        <f t="shared" si="2100"/>
        <v>0</v>
      </c>
      <c r="AA885" s="96">
        <f t="shared" si="2100"/>
        <v>0</v>
      </c>
      <c r="AB885" s="96">
        <f t="shared" si="2100"/>
        <v>0</v>
      </c>
      <c r="AC885" s="96">
        <f t="shared" si="2100"/>
        <v>0</v>
      </c>
      <c r="AD885" s="96">
        <f t="shared" si="2100"/>
        <v>0</v>
      </c>
      <c r="AE885" s="96">
        <f t="shared" si="2100"/>
        <v>5952</v>
      </c>
      <c r="AF885" s="96">
        <f t="shared" si="2100"/>
        <v>0</v>
      </c>
      <c r="AG885" s="18">
        <f t="shared" si="2101"/>
        <v>0</v>
      </c>
      <c r="AH885" s="18">
        <f t="shared" si="2101"/>
        <v>0</v>
      </c>
      <c r="AI885" s="18">
        <f t="shared" si="2101"/>
        <v>0</v>
      </c>
      <c r="AJ885" s="18">
        <f t="shared" si="2101"/>
        <v>0</v>
      </c>
      <c r="AK885" s="18">
        <f t="shared" si="2101"/>
        <v>5952</v>
      </c>
      <c r="AL885" s="18">
        <f t="shared" si="2101"/>
        <v>0</v>
      </c>
    </row>
    <row r="886" spans="1:38" ht="19.5" hidden="1" customHeight="1">
      <c r="A886" s="39" t="s">
        <v>237</v>
      </c>
      <c r="B886" s="63" t="s">
        <v>228</v>
      </c>
      <c r="C886" s="63" t="s">
        <v>154</v>
      </c>
      <c r="D886" s="63" t="s">
        <v>8</v>
      </c>
      <c r="E886" s="63" t="s">
        <v>238</v>
      </c>
      <c r="F886" s="63"/>
      <c r="G886" s="18">
        <f t="shared" si="2099"/>
        <v>5952</v>
      </c>
      <c r="H886" s="18">
        <f t="shared" si="2099"/>
        <v>0</v>
      </c>
      <c r="I886" s="18">
        <f t="shared" si="2099"/>
        <v>0</v>
      </c>
      <c r="J886" s="18">
        <f t="shared" si="2099"/>
        <v>0</v>
      </c>
      <c r="K886" s="18">
        <f t="shared" si="2099"/>
        <v>0</v>
      </c>
      <c r="L886" s="18">
        <f t="shared" si="2099"/>
        <v>0</v>
      </c>
      <c r="M886" s="18">
        <f t="shared" si="2099"/>
        <v>5952</v>
      </c>
      <c r="N886" s="18">
        <f t="shared" si="2099"/>
        <v>0</v>
      </c>
      <c r="O886" s="18">
        <f t="shared" si="2099"/>
        <v>0</v>
      </c>
      <c r="P886" s="18">
        <f t="shared" si="2099"/>
        <v>0</v>
      </c>
      <c r="Q886" s="18">
        <f t="shared" si="2099"/>
        <v>0</v>
      </c>
      <c r="R886" s="18">
        <f t="shared" si="2099"/>
        <v>0</v>
      </c>
      <c r="S886" s="18">
        <f t="shared" si="2099"/>
        <v>5952</v>
      </c>
      <c r="T886" s="18">
        <f t="shared" si="2099"/>
        <v>0</v>
      </c>
      <c r="U886" s="18">
        <f t="shared" si="2100"/>
        <v>0</v>
      </c>
      <c r="V886" s="18">
        <f t="shared" si="2100"/>
        <v>0</v>
      </c>
      <c r="W886" s="18">
        <f t="shared" si="2100"/>
        <v>0</v>
      </c>
      <c r="X886" s="18">
        <f t="shared" si="2100"/>
        <v>0</v>
      </c>
      <c r="Y886" s="18">
        <f t="shared" si="2100"/>
        <v>5952</v>
      </c>
      <c r="Z886" s="18">
        <f t="shared" si="2100"/>
        <v>0</v>
      </c>
      <c r="AA886" s="96">
        <f t="shared" si="2100"/>
        <v>0</v>
      </c>
      <c r="AB886" s="96">
        <f t="shared" si="2100"/>
        <v>0</v>
      </c>
      <c r="AC886" s="96">
        <f t="shared" si="2100"/>
        <v>0</v>
      </c>
      <c r="AD886" s="96">
        <f t="shared" si="2100"/>
        <v>0</v>
      </c>
      <c r="AE886" s="96">
        <f t="shared" si="2100"/>
        <v>5952</v>
      </c>
      <c r="AF886" s="96">
        <f t="shared" si="2100"/>
        <v>0</v>
      </c>
      <c r="AG886" s="18">
        <f t="shared" si="2101"/>
        <v>0</v>
      </c>
      <c r="AH886" s="18">
        <f t="shared" si="2101"/>
        <v>0</v>
      </c>
      <c r="AI886" s="18">
        <f t="shared" si="2101"/>
        <v>0</v>
      </c>
      <c r="AJ886" s="18">
        <f t="shared" si="2101"/>
        <v>0</v>
      </c>
      <c r="AK886" s="18">
        <f t="shared" si="2101"/>
        <v>5952</v>
      </c>
      <c r="AL886" s="18">
        <f t="shared" si="2101"/>
        <v>0</v>
      </c>
    </row>
    <row r="887" spans="1:38" ht="33.6" hidden="1">
      <c r="A887" s="39" t="s">
        <v>12</v>
      </c>
      <c r="B887" s="63" t="s">
        <v>228</v>
      </c>
      <c r="C887" s="63" t="s">
        <v>154</v>
      </c>
      <c r="D887" s="63" t="s">
        <v>8</v>
      </c>
      <c r="E887" s="63" t="s">
        <v>238</v>
      </c>
      <c r="F887" s="63" t="s">
        <v>13</v>
      </c>
      <c r="G887" s="19">
        <f t="shared" si="2099"/>
        <v>5952</v>
      </c>
      <c r="H887" s="19">
        <f t="shared" si="2099"/>
        <v>0</v>
      </c>
      <c r="I887" s="19">
        <f t="shared" si="2099"/>
        <v>0</v>
      </c>
      <c r="J887" s="19">
        <f t="shared" si="2099"/>
        <v>0</v>
      </c>
      <c r="K887" s="19">
        <f t="shared" si="2099"/>
        <v>0</v>
      </c>
      <c r="L887" s="19">
        <f t="shared" si="2099"/>
        <v>0</v>
      </c>
      <c r="M887" s="19">
        <f t="shared" si="2099"/>
        <v>5952</v>
      </c>
      <c r="N887" s="19">
        <f t="shared" si="2099"/>
        <v>0</v>
      </c>
      <c r="O887" s="19">
        <f t="shared" si="2099"/>
        <v>0</v>
      </c>
      <c r="P887" s="19">
        <f t="shared" si="2099"/>
        <v>0</v>
      </c>
      <c r="Q887" s="19">
        <f t="shared" si="2099"/>
        <v>0</v>
      </c>
      <c r="R887" s="19">
        <f t="shared" si="2099"/>
        <v>0</v>
      </c>
      <c r="S887" s="19">
        <f t="shared" si="2099"/>
        <v>5952</v>
      </c>
      <c r="T887" s="19">
        <f t="shared" si="2099"/>
        <v>0</v>
      </c>
      <c r="U887" s="19">
        <f t="shared" si="2100"/>
        <v>0</v>
      </c>
      <c r="V887" s="19">
        <f t="shared" si="2100"/>
        <v>0</v>
      </c>
      <c r="W887" s="19">
        <f t="shared" si="2100"/>
        <v>0</v>
      </c>
      <c r="X887" s="19">
        <f t="shared" si="2100"/>
        <v>0</v>
      </c>
      <c r="Y887" s="19">
        <f t="shared" si="2100"/>
        <v>5952</v>
      </c>
      <c r="Z887" s="19">
        <f t="shared" si="2100"/>
        <v>0</v>
      </c>
      <c r="AA887" s="99">
        <f t="shared" si="2100"/>
        <v>0</v>
      </c>
      <c r="AB887" s="99">
        <f t="shared" si="2100"/>
        <v>0</v>
      </c>
      <c r="AC887" s="99">
        <f t="shared" si="2100"/>
        <v>0</v>
      </c>
      <c r="AD887" s="99">
        <f t="shared" si="2100"/>
        <v>0</v>
      </c>
      <c r="AE887" s="99">
        <f t="shared" si="2100"/>
        <v>5952</v>
      </c>
      <c r="AF887" s="99">
        <f t="shared" si="2100"/>
        <v>0</v>
      </c>
      <c r="AG887" s="19">
        <f t="shared" si="2101"/>
        <v>0</v>
      </c>
      <c r="AH887" s="19">
        <f t="shared" si="2101"/>
        <v>0</v>
      </c>
      <c r="AI887" s="19">
        <f t="shared" si="2101"/>
        <v>0</v>
      </c>
      <c r="AJ887" s="19">
        <f t="shared" si="2101"/>
        <v>0</v>
      </c>
      <c r="AK887" s="19">
        <f t="shared" si="2101"/>
        <v>5952</v>
      </c>
      <c r="AL887" s="19">
        <f t="shared" si="2101"/>
        <v>0</v>
      </c>
    </row>
    <row r="888" spans="1:38" ht="22.5" hidden="1" customHeight="1">
      <c r="A888" s="39" t="s">
        <v>14</v>
      </c>
      <c r="B888" s="63" t="s">
        <v>228</v>
      </c>
      <c r="C888" s="63" t="s">
        <v>154</v>
      </c>
      <c r="D888" s="63" t="s">
        <v>8</v>
      </c>
      <c r="E888" s="63" t="s">
        <v>238</v>
      </c>
      <c r="F888" s="9">
        <v>610</v>
      </c>
      <c r="G888" s="9">
        <v>5952</v>
      </c>
      <c r="H888" s="9"/>
      <c r="I888" s="9"/>
      <c r="J888" s="9"/>
      <c r="K888" s="9"/>
      <c r="L888" s="9"/>
      <c r="M888" s="9">
        <f t="shared" ref="M888" si="2102">G888+I888+J888+K888+L888</f>
        <v>5952</v>
      </c>
      <c r="N888" s="9">
        <f t="shared" ref="N888" si="2103">H888+L888</f>
        <v>0</v>
      </c>
      <c r="O888" s="9"/>
      <c r="P888" s="9"/>
      <c r="Q888" s="9"/>
      <c r="R888" s="9"/>
      <c r="S888" s="9">
        <f t="shared" ref="S888" si="2104">M888+O888+P888+Q888+R888</f>
        <v>5952</v>
      </c>
      <c r="T888" s="9">
        <f t="shared" ref="T888" si="2105">N888+R888</f>
        <v>0</v>
      </c>
      <c r="U888" s="9"/>
      <c r="V888" s="9"/>
      <c r="W888" s="9"/>
      <c r="X888" s="9"/>
      <c r="Y888" s="9">
        <f t="shared" ref="Y888" si="2106">S888+U888+V888+W888+X888</f>
        <v>5952</v>
      </c>
      <c r="Z888" s="9">
        <f t="shared" ref="Z888" si="2107">T888+X888</f>
        <v>0</v>
      </c>
      <c r="AA888" s="87"/>
      <c r="AB888" s="87"/>
      <c r="AC888" s="87"/>
      <c r="AD888" s="87"/>
      <c r="AE888" s="87">
        <f t="shared" ref="AE888" si="2108">Y888+AA888+AB888+AC888+AD888</f>
        <v>5952</v>
      </c>
      <c r="AF888" s="87">
        <f t="shared" ref="AF888" si="2109">Z888+AD888</f>
        <v>0</v>
      </c>
      <c r="AG888" s="9"/>
      <c r="AH888" s="9"/>
      <c r="AI888" s="9"/>
      <c r="AJ888" s="9"/>
      <c r="AK888" s="9">
        <f t="shared" ref="AK888" si="2110">AE888+AG888+AH888+AI888+AJ888</f>
        <v>5952</v>
      </c>
      <c r="AL888" s="9">
        <f t="shared" ref="AL888" si="2111">AF888+AJ888</f>
        <v>0</v>
      </c>
    </row>
    <row r="889" spans="1:38" hidden="1">
      <c r="A889" s="39"/>
      <c r="B889" s="63"/>
      <c r="C889" s="63"/>
      <c r="D889" s="63"/>
      <c r="E889" s="63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87"/>
      <c r="AB889" s="87"/>
      <c r="AC889" s="87"/>
      <c r="AD889" s="87"/>
      <c r="AE889" s="87"/>
      <c r="AF889" s="87"/>
      <c r="AG889" s="9"/>
      <c r="AH889" s="9"/>
      <c r="AI889" s="9"/>
      <c r="AJ889" s="9"/>
      <c r="AK889" s="9"/>
      <c r="AL889" s="9"/>
    </row>
    <row r="890" spans="1:38" ht="42.75" hidden="1" customHeight="1">
      <c r="A890" s="21" t="s">
        <v>492</v>
      </c>
      <c r="B890" s="22">
        <v>918</v>
      </c>
      <c r="C890" s="22"/>
      <c r="D890" s="22"/>
      <c r="E890" s="22"/>
      <c r="F890" s="22"/>
      <c r="G890" s="12">
        <f t="shared" ref="G890:N890" si="2112">G892</f>
        <v>272</v>
      </c>
      <c r="H890" s="12">
        <f t="shared" si="2112"/>
        <v>0</v>
      </c>
      <c r="I890" s="12">
        <f t="shared" si="2112"/>
        <v>0</v>
      </c>
      <c r="J890" s="12">
        <f t="shared" si="2112"/>
        <v>0</v>
      </c>
      <c r="K890" s="12">
        <f t="shared" si="2112"/>
        <v>0</v>
      </c>
      <c r="L890" s="12">
        <f t="shared" si="2112"/>
        <v>0</v>
      </c>
      <c r="M890" s="12">
        <f t="shared" si="2112"/>
        <v>272</v>
      </c>
      <c r="N890" s="12">
        <f t="shared" si="2112"/>
        <v>0</v>
      </c>
      <c r="O890" s="12">
        <f t="shared" ref="O890:T890" si="2113">O892</f>
        <v>0</v>
      </c>
      <c r="P890" s="12">
        <f t="shared" si="2113"/>
        <v>0</v>
      </c>
      <c r="Q890" s="12">
        <f t="shared" si="2113"/>
        <v>0</v>
      </c>
      <c r="R890" s="12">
        <f t="shared" si="2113"/>
        <v>0</v>
      </c>
      <c r="S890" s="12">
        <f t="shared" si="2113"/>
        <v>272</v>
      </c>
      <c r="T890" s="12">
        <f t="shared" si="2113"/>
        <v>0</v>
      </c>
      <c r="U890" s="12">
        <f t="shared" ref="U890:Z890" si="2114">U892</f>
        <v>0</v>
      </c>
      <c r="V890" s="12">
        <f t="shared" si="2114"/>
        <v>0</v>
      </c>
      <c r="W890" s="12">
        <f t="shared" si="2114"/>
        <v>0</v>
      </c>
      <c r="X890" s="12">
        <f t="shared" si="2114"/>
        <v>0</v>
      </c>
      <c r="Y890" s="12">
        <f t="shared" si="2114"/>
        <v>272</v>
      </c>
      <c r="Z890" s="12">
        <f t="shared" si="2114"/>
        <v>0</v>
      </c>
      <c r="AA890" s="90">
        <f t="shared" ref="AA890:AF890" si="2115">AA892</f>
        <v>0</v>
      </c>
      <c r="AB890" s="90">
        <f t="shared" si="2115"/>
        <v>0</v>
      </c>
      <c r="AC890" s="90">
        <f t="shared" si="2115"/>
        <v>0</v>
      </c>
      <c r="AD890" s="90">
        <f t="shared" si="2115"/>
        <v>0</v>
      </c>
      <c r="AE890" s="90">
        <f t="shared" si="2115"/>
        <v>272</v>
      </c>
      <c r="AF890" s="90">
        <f t="shared" si="2115"/>
        <v>0</v>
      </c>
      <c r="AG890" s="12">
        <f t="shared" ref="AG890:AL890" si="2116">AG892</f>
        <v>0</v>
      </c>
      <c r="AH890" s="12">
        <f t="shared" si="2116"/>
        <v>0</v>
      </c>
      <c r="AI890" s="12">
        <f t="shared" si="2116"/>
        <v>0</v>
      </c>
      <c r="AJ890" s="12">
        <f t="shared" si="2116"/>
        <v>0</v>
      </c>
      <c r="AK890" s="12">
        <f t="shared" si="2116"/>
        <v>272</v>
      </c>
      <c r="AL890" s="12">
        <f t="shared" si="2116"/>
        <v>0</v>
      </c>
    </row>
    <row r="891" spans="1:38" ht="15" hidden="1" customHeight="1">
      <c r="A891" s="21"/>
      <c r="B891" s="22"/>
      <c r="C891" s="22"/>
      <c r="D891" s="22"/>
      <c r="E891" s="22"/>
      <c r="F891" s="2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90"/>
      <c r="AB891" s="90"/>
      <c r="AC891" s="90"/>
      <c r="AD891" s="90"/>
      <c r="AE891" s="90"/>
      <c r="AF891" s="90"/>
      <c r="AG891" s="12"/>
      <c r="AH891" s="12"/>
      <c r="AI891" s="12"/>
      <c r="AJ891" s="12"/>
      <c r="AK891" s="12"/>
      <c r="AL891" s="12"/>
    </row>
    <row r="892" spans="1:38" ht="17.399999999999999" hidden="1">
      <c r="A892" s="24" t="s">
        <v>59</v>
      </c>
      <c r="B892" s="25">
        <f>B890</f>
        <v>918</v>
      </c>
      <c r="C892" s="25" t="s">
        <v>22</v>
      </c>
      <c r="D892" s="25" t="s">
        <v>60</v>
      </c>
      <c r="E892" s="25"/>
      <c r="F892" s="25"/>
      <c r="G892" s="13">
        <f t="shared" ref="G892:AL892" si="2117">G893</f>
        <v>272</v>
      </c>
      <c r="H892" s="13">
        <f t="shared" si="2117"/>
        <v>0</v>
      </c>
      <c r="I892" s="13">
        <f t="shared" si="2117"/>
        <v>0</v>
      </c>
      <c r="J892" s="13">
        <f t="shared" si="2117"/>
        <v>0</v>
      </c>
      <c r="K892" s="13">
        <f t="shared" si="2117"/>
        <v>0</v>
      </c>
      <c r="L892" s="13">
        <f t="shared" si="2117"/>
        <v>0</v>
      </c>
      <c r="M892" s="13">
        <f t="shared" si="2117"/>
        <v>272</v>
      </c>
      <c r="N892" s="13">
        <f t="shared" si="2117"/>
        <v>0</v>
      </c>
      <c r="O892" s="13">
        <f t="shared" si="2117"/>
        <v>0</v>
      </c>
      <c r="P892" s="13">
        <f t="shared" si="2117"/>
        <v>0</v>
      </c>
      <c r="Q892" s="13">
        <f t="shared" si="2117"/>
        <v>0</v>
      </c>
      <c r="R892" s="13">
        <f t="shared" si="2117"/>
        <v>0</v>
      </c>
      <c r="S892" s="13">
        <f t="shared" si="2117"/>
        <v>272</v>
      </c>
      <c r="T892" s="13">
        <f t="shared" si="2117"/>
        <v>0</v>
      </c>
      <c r="U892" s="13">
        <f t="shared" si="2117"/>
        <v>0</v>
      </c>
      <c r="V892" s="13">
        <f t="shared" si="2117"/>
        <v>0</v>
      </c>
      <c r="W892" s="13">
        <f t="shared" si="2117"/>
        <v>0</v>
      </c>
      <c r="X892" s="13">
        <f t="shared" si="2117"/>
        <v>0</v>
      </c>
      <c r="Y892" s="13">
        <f t="shared" si="2117"/>
        <v>272</v>
      </c>
      <c r="Z892" s="13">
        <f t="shared" si="2117"/>
        <v>0</v>
      </c>
      <c r="AA892" s="91">
        <f t="shared" si="2117"/>
        <v>0</v>
      </c>
      <c r="AB892" s="91">
        <f t="shared" si="2117"/>
        <v>0</v>
      </c>
      <c r="AC892" s="91">
        <f t="shared" si="2117"/>
        <v>0</v>
      </c>
      <c r="AD892" s="91">
        <f t="shared" si="2117"/>
        <v>0</v>
      </c>
      <c r="AE892" s="91">
        <f t="shared" si="2117"/>
        <v>272</v>
      </c>
      <c r="AF892" s="91">
        <f t="shared" si="2117"/>
        <v>0</v>
      </c>
      <c r="AG892" s="13">
        <f t="shared" si="2117"/>
        <v>0</v>
      </c>
      <c r="AH892" s="13">
        <f t="shared" si="2117"/>
        <v>0</v>
      </c>
      <c r="AI892" s="13">
        <f t="shared" si="2117"/>
        <v>0</v>
      </c>
      <c r="AJ892" s="13">
        <f t="shared" si="2117"/>
        <v>0</v>
      </c>
      <c r="AK892" s="13">
        <f t="shared" si="2117"/>
        <v>272</v>
      </c>
      <c r="AL892" s="13">
        <f t="shared" si="2117"/>
        <v>0</v>
      </c>
    </row>
    <row r="893" spans="1:38" ht="21" hidden="1" customHeight="1">
      <c r="A893" s="26" t="s">
        <v>62</v>
      </c>
      <c r="B893" s="27">
        <f>B890</f>
        <v>918</v>
      </c>
      <c r="C893" s="27" t="s">
        <v>22</v>
      </c>
      <c r="D893" s="27" t="s">
        <v>60</v>
      </c>
      <c r="E893" s="27" t="s">
        <v>63</v>
      </c>
      <c r="F893" s="28"/>
      <c r="G893" s="11">
        <f t="shared" ref="G893:H893" si="2118">G896</f>
        <v>272</v>
      </c>
      <c r="H893" s="11">
        <f t="shared" si="2118"/>
        <v>0</v>
      </c>
      <c r="I893" s="11">
        <f t="shared" ref="I893:N893" si="2119">I896</f>
        <v>0</v>
      </c>
      <c r="J893" s="11">
        <f t="shared" si="2119"/>
        <v>0</v>
      </c>
      <c r="K893" s="11">
        <f t="shared" si="2119"/>
        <v>0</v>
      </c>
      <c r="L893" s="11">
        <f t="shared" si="2119"/>
        <v>0</v>
      </c>
      <c r="M893" s="11">
        <f t="shared" si="2119"/>
        <v>272</v>
      </c>
      <c r="N893" s="11">
        <f t="shared" si="2119"/>
        <v>0</v>
      </c>
      <c r="O893" s="11">
        <f t="shared" ref="O893:T893" si="2120">O896</f>
        <v>0</v>
      </c>
      <c r="P893" s="11">
        <f t="shared" si="2120"/>
        <v>0</v>
      </c>
      <c r="Q893" s="11">
        <f t="shared" si="2120"/>
        <v>0</v>
      </c>
      <c r="R893" s="11">
        <f t="shared" si="2120"/>
        <v>0</v>
      </c>
      <c r="S893" s="11">
        <f t="shared" si="2120"/>
        <v>272</v>
      </c>
      <c r="T893" s="11">
        <f t="shared" si="2120"/>
        <v>0</v>
      </c>
      <c r="U893" s="11">
        <f t="shared" ref="U893:Z893" si="2121">U896</f>
        <v>0</v>
      </c>
      <c r="V893" s="11">
        <f t="shared" si="2121"/>
        <v>0</v>
      </c>
      <c r="W893" s="11">
        <f t="shared" si="2121"/>
        <v>0</v>
      </c>
      <c r="X893" s="11">
        <f t="shared" si="2121"/>
        <v>0</v>
      </c>
      <c r="Y893" s="11">
        <f t="shared" si="2121"/>
        <v>272</v>
      </c>
      <c r="Z893" s="11">
        <f t="shared" si="2121"/>
        <v>0</v>
      </c>
      <c r="AA893" s="89">
        <f t="shared" ref="AA893:AF893" si="2122">AA896</f>
        <v>0</v>
      </c>
      <c r="AB893" s="89">
        <f t="shared" si="2122"/>
        <v>0</v>
      </c>
      <c r="AC893" s="89">
        <f t="shared" si="2122"/>
        <v>0</v>
      </c>
      <c r="AD893" s="89">
        <f t="shared" si="2122"/>
        <v>0</v>
      </c>
      <c r="AE893" s="89">
        <f t="shared" si="2122"/>
        <v>272</v>
      </c>
      <c r="AF893" s="89">
        <f t="shared" si="2122"/>
        <v>0</v>
      </c>
      <c r="AG893" s="11">
        <f t="shared" ref="AG893:AL893" si="2123">AG896</f>
        <v>0</v>
      </c>
      <c r="AH893" s="11">
        <f t="shared" si="2123"/>
        <v>0</v>
      </c>
      <c r="AI893" s="11">
        <f t="shared" si="2123"/>
        <v>0</v>
      </c>
      <c r="AJ893" s="11">
        <f t="shared" si="2123"/>
        <v>0</v>
      </c>
      <c r="AK893" s="11">
        <f t="shared" si="2123"/>
        <v>272</v>
      </c>
      <c r="AL893" s="11">
        <f t="shared" si="2123"/>
        <v>0</v>
      </c>
    </row>
    <row r="894" spans="1:38" ht="17.25" hidden="1" customHeight="1">
      <c r="A894" s="26" t="s">
        <v>15</v>
      </c>
      <c r="B894" s="27">
        <f>B892</f>
        <v>918</v>
      </c>
      <c r="C894" s="27" t="s">
        <v>22</v>
      </c>
      <c r="D894" s="27" t="s">
        <v>60</v>
      </c>
      <c r="E894" s="27" t="s">
        <v>64</v>
      </c>
      <c r="F894" s="27"/>
      <c r="G894" s="11">
        <f t="shared" ref="G894:H894" si="2124">G896</f>
        <v>272</v>
      </c>
      <c r="H894" s="11">
        <f t="shared" si="2124"/>
        <v>0</v>
      </c>
      <c r="I894" s="11">
        <f t="shared" ref="I894:N894" si="2125">I896</f>
        <v>0</v>
      </c>
      <c r="J894" s="11">
        <f t="shared" si="2125"/>
        <v>0</v>
      </c>
      <c r="K894" s="11">
        <f t="shared" si="2125"/>
        <v>0</v>
      </c>
      <c r="L894" s="11">
        <f t="shared" si="2125"/>
        <v>0</v>
      </c>
      <c r="M894" s="11">
        <f t="shared" si="2125"/>
        <v>272</v>
      </c>
      <c r="N894" s="11">
        <f t="shared" si="2125"/>
        <v>0</v>
      </c>
      <c r="O894" s="11">
        <f t="shared" ref="O894:T894" si="2126">O896</f>
        <v>0</v>
      </c>
      <c r="P894" s="11">
        <f t="shared" si="2126"/>
        <v>0</v>
      </c>
      <c r="Q894" s="11">
        <f t="shared" si="2126"/>
        <v>0</v>
      </c>
      <c r="R894" s="11">
        <f t="shared" si="2126"/>
        <v>0</v>
      </c>
      <c r="S894" s="11">
        <f t="shared" si="2126"/>
        <v>272</v>
      </c>
      <c r="T894" s="11">
        <f t="shared" si="2126"/>
        <v>0</v>
      </c>
      <c r="U894" s="11">
        <f t="shared" ref="U894:Z894" si="2127">U896</f>
        <v>0</v>
      </c>
      <c r="V894" s="11">
        <f t="shared" si="2127"/>
        <v>0</v>
      </c>
      <c r="W894" s="11">
        <f t="shared" si="2127"/>
        <v>0</v>
      </c>
      <c r="X894" s="11">
        <f t="shared" si="2127"/>
        <v>0</v>
      </c>
      <c r="Y894" s="11">
        <f t="shared" si="2127"/>
        <v>272</v>
      </c>
      <c r="Z894" s="11">
        <f t="shared" si="2127"/>
        <v>0</v>
      </c>
      <c r="AA894" s="89">
        <f t="shared" ref="AA894:AF894" si="2128">AA896</f>
        <v>0</v>
      </c>
      <c r="AB894" s="89">
        <f t="shared" si="2128"/>
        <v>0</v>
      </c>
      <c r="AC894" s="89">
        <f t="shared" si="2128"/>
        <v>0</v>
      </c>
      <c r="AD894" s="89">
        <f t="shared" si="2128"/>
        <v>0</v>
      </c>
      <c r="AE894" s="89">
        <f t="shared" si="2128"/>
        <v>272</v>
      </c>
      <c r="AF894" s="89">
        <f t="shared" si="2128"/>
        <v>0</v>
      </c>
      <c r="AG894" s="11">
        <f t="shared" ref="AG894:AL894" si="2129">AG896</f>
        <v>0</v>
      </c>
      <c r="AH894" s="11">
        <f t="shared" si="2129"/>
        <v>0</v>
      </c>
      <c r="AI894" s="11">
        <f t="shared" si="2129"/>
        <v>0</v>
      </c>
      <c r="AJ894" s="11">
        <f t="shared" si="2129"/>
        <v>0</v>
      </c>
      <c r="AK894" s="11">
        <f t="shared" si="2129"/>
        <v>272</v>
      </c>
      <c r="AL894" s="11">
        <f t="shared" si="2129"/>
        <v>0</v>
      </c>
    </row>
    <row r="895" spans="1:38" ht="16.5" hidden="1" customHeight="1">
      <c r="A895" s="26" t="s">
        <v>61</v>
      </c>
      <c r="B895" s="27">
        <f>B894</f>
        <v>918</v>
      </c>
      <c r="C895" s="27" t="s">
        <v>22</v>
      </c>
      <c r="D895" s="27" t="s">
        <v>60</v>
      </c>
      <c r="E895" s="27" t="s">
        <v>65</v>
      </c>
      <c r="F895" s="27"/>
      <c r="G895" s="11">
        <f>G896</f>
        <v>272</v>
      </c>
      <c r="H895" s="11">
        <f>H896</f>
        <v>0</v>
      </c>
      <c r="I895" s="11">
        <f t="shared" ref="I895:X896" si="2130">I896</f>
        <v>0</v>
      </c>
      <c r="J895" s="11">
        <f t="shared" si="2130"/>
        <v>0</v>
      </c>
      <c r="K895" s="11">
        <f t="shared" si="2130"/>
        <v>0</v>
      </c>
      <c r="L895" s="11">
        <f t="shared" si="2130"/>
        <v>0</v>
      </c>
      <c r="M895" s="11">
        <f t="shared" si="2130"/>
        <v>272</v>
      </c>
      <c r="N895" s="11">
        <f t="shared" si="2130"/>
        <v>0</v>
      </c>
      <c r="O895" s="11">
        <f t="shared" si="2130"/>
        <v>0</v>
      </c>
      <c r="P895" s="11">
        <f t="shared" si="2130"/>
        <v>0</v>
      </c>
      <c r="Q895" s="11">
        <f t="shared" si="2130"/>
        <v>0</v>
      </c>
      <c r="R895" s="11">
        <f t="shared" si="2130"/>
        <v>0</v>
      </c>
      <c r="S895" s="11">
        <f t="shared" si="2130"/>
        <v>272</v>
      </c>
      <c r="T895" s="11">
        <f t="shared" si="2130"/>
        <v>0</v>
      </c>
      <c r="U895" s="11">
        <f t="shared" si="2130"/>
        <v>0</v>
      </c>
      <c r="V895" s="11">
        <f t="shared" si="2130"/>
        <v>0</v>
      </c>
      <c r="W895" s="11">
        <f t="shared" si="2130"/>
        <v>0</v>
      </c>
      <c r="X895" s="11">
        <f t="shared" si="2130"/>
        <v>0</v>
      </c>
      <c r="Y895" s="11">
        <f t="shared" ref="U895:AJ896" si="2131">Y896</f>
        <v>272</v>
      </c>
      <c r="Z895" s="11">
        <f t="shared" si="2131"/>
        <v>0</v>
      </c>
      <c r="AA895" s="89">
        <f t="shared" si="2131"/>
        <v>0</v>
      </c>
      <c r="AB895" s="89">
        <f t="shared" si="2131"/>
        <v>0</v>
      </c>
      <c r="AC895" s="89">
        <f t="shared" si="2131"/>
        <v>0</v>
      </c>
      <c r="AD895" s="89">
        <f t="shared" si="2131"/>
        <v>0</v>
      </c>
      <c r="AE895" s="89">
        <f t="shared" si="2131"/>
        <v>272</v>
      </c>
      <c r="AF895" s="89">
        <f t="shared" si="2131"/>
        <v>0</v>
      </c>
      <c r="AG895" s="11">
        <f t="shared" si="2131"/>
        <v>0</v>
      </c>
      <c r="AH895" s="11">
        <f t="shared" si="2131"/>
        <v>0</v>
      </c>
      <c r="AI895" s="11">
        <f t="shared" si="2131"/>
        <v>0</v>
      </c>
      <c r="AJ895" s="11">
        <f t="shared" si="2131"/>
        <v>0</v>
      </c>
      <c r="AK895" s="11">
        <f t="shared" ref="AG895:AL896" si="2132">AK896</f>
        <v>272</v>
      </c>
      <c r="AL895" s="11">
        <f t="shared" si="2132"/>
        <v>0</v>
      </c>
    </row>
    <row r="896" spans="1:38" ht="33.6" hidden="1">
      <c r="A896" s="26" t="s">
        <v>244</v>
      </c>
      <c r="B896" s="27">
        <f>B895</f>
        <v>918</v>
      </c>
      <c r="C896" s="27" t="s">
        <v>22</v>
      </c>
      <c r="D896" s="27" t="s">
        <v>60</v>
      </c>
      <c r="E896" s="27" t="s">
        <v>65</v>
      </c>
      <c r="F896" s="27" t="s">
        <v>31</v>
      </c>
      <c r="G896" s="11">
        <f>G897</f>
        <v>272</v>
      </c>
      <c r="H896" s="11">
        <f>H897</f>
        <v>0</v>
      </c>
      <c r="I896" s="11">
        <f t="shared" si="2130"/>
        <v>0</v>
      </c>
      <c r="J896" s="11">
        <f t="shared" si="2130"/>
        <v>0</v>
      </c>
      <c r="K896" s="11">
        <f t="shared" si="2130"/>
        <v>0</v>
      </c>
      <c r="L896" s="11">
        <f t="shared" si="2130"/>
        <v>0</v>
      </c>
      <c r="M896" s="11">
        <f t="shared" si="2130"/>
        <v>272</v>
      </c>
      <c r="N896" s="11">
        <f t="shared" si="2130"/>
        <v>0</v>
      </c>
      <c r="O896" s="11">
        <f t="shared" si="2130"/>
        <v>0</v>
      </c>
      <c r="P896" s="11">
        <f t="shared" si="2130"/>
        <v>0</v>
      </c>
      <c r="Q896" s="11">
        <f t="shared" si="2130"/>
        <v>0</v>
      </c>
      <c r="R896" s="11">
        <f t="shared" si="2130"/>
        <v>0</v>
      </c>
      <c r="S896" s="11">
        <f t="shared" si="2130"/>
        <v>272</v>
      </c>
      <c r="T896" s="11">
        <f t="shared" si="2130"/>
        <v>0</v>
      </c>
      <c r="U896" s="11">
        <f t="shared" si="2131"/>
        <v>0</v>
      </c>
      <c r="V896" s="11">
        <f t="shared" si="2131"/>
        <v>0</v>
      </c>
      <c r="W896" s="11">
        <f t="shared" si="2131"/>
        <v>0</v>
      </c>
      <c r="X896" s="11">
        <f t="shared" si="2131"/>
        <v>0</v>
      </c>
      <c r="Y896" s="11">
        <f t="shared" si="2131"/>
        <v>272</v>
      </c>
      <c r="Z896" s="11">
        <f t="shared" si="2131"/>
        <v>0</v>
      </c>
      <c r="AA896" s="89">
        <f t="shared" si="2131"/>
        <v>0</v>
      </c>
      <c r="AB896" s="89">
        <f t="shared" si="2131"/>
        <v>0</v>
      </c>
      <c r="AC896" s="89">
        <f t="shared" si="2131"/>
        <v>0</v>
      </c>
      <c r="AD896" s="89">
        <f t="shared" si="2131"/>
        <v>0</v>
      </c>
      <c r="AE896" s="89">
        <f t="shared" si="2131"/>
        <v>272</v>
      </c>
      <c r="AF896" s="89">
        <f t="shared" si="2131"/>
        <v>0</v>
      </c>
      <c r="AG896" s="11">
        <f t="shared" si="2132"/>
        <v>0</v>
      </c>
      <c r="AH896" s="11">
        <f t="shared" si="2132"/>
        <v>0</v>
      </c>
      <c r="AI896" s="11">
        <f t="shared" si="2132"/>
        <v>0</v>
      </c>
      <c r="AJ896" s="11">
        <f t="shared" si="2132"/>
        <v>0</v>
      </c>
      <c r="AK896" s="11">
        <f t="shared" si="2132"/>
        <v>272</v>
      </c>
      <c r="AL896" s="11">
        <f t="shared" si="2132"/>
        <v>0</v>
      </c>
    </row>
    <row r="897" spans="1:38" ht="33.6" hidden="1">
      <c r="A897" s="26" t="s">
        <v>37</v>
      </c>
      <c r="B897" s="27">
        <f>B896</f>
        <v>918</v>
      </c>
      <c r="C897" s="27" t="s">
        <v>22</v>
      </c>
      <c r="D897" s="27" t="s">
        <v>60</v>
      </c>
      <c r="E897" s="27" t="s">
        <v>65</v>
      </c>
      <c r="F897" s="27" t="s">
        <v>38</v>
      </c>
      <c r="G897" s="9">
        <v>272</v>
      </c>
      <c r="H897" s="9"/>
      <c r="I897" s="9"/>
      <c r="J897" s="9"/>
      <c r="K897" s="9"/>
      <c r="L897" s="9"/>
      <c r="M897" s="9">
        <f t="shared" ref="M897" si="2133">G897+I897+J897+K897+L897</f>
        <v>272</v>
      </c>
      <c r="N897" s="9">
        <f t="shared" ref="N897" si="2134">H897+L897</f>
        <v>0</v>
      </c>
      <c r="O897" s="9"/>
      <c r="P897" s="9"/>
      <c r="Q897" s="9"/>
      <c r="R897" s="9"/>
      <c r="S897" s="9">
        <f t="shared" ref="S897" si="2135">M897+O897+P897+Q897+R897</f>
        <v>272</v>
      </c>
      <c r="T897" s="9">
        <f t="shared" ref="T897" si="2136">N897+R897</f>
        <v>0</v>
      </c>
      <c r="U897" s="9"/>
      <c r="V897" s="9"/>
      <c r="W897" s="9"/>
      <c r="X897" s="9"/>
      <c r="Y897" s="9">
        <f t="shared" ref="Y897" si="2137">S897+U897+V897+W897+X897</f>
        <v>272</v>
      </c>
      <c r="Z897" s="9">
        <f t="shared" ref="Z897" si="2138">T897+X897</f>
        <v>0</v>
      </c>
      <c r="AA897" s="87"/>
      <c r="AB897" s="87"/>
      <c r="AC897" s="87"/>
      <c r="AD897" s="87"/>
      <c r="AE897" s="87">
        <f t="shared" ref="AE897" si="2139">Y897+AA897+AB897+AC897+AD897</f>
        <v>272</v>
      </c>
      <c r="AF897" s="87">
        <f t="shared" ref="AF897" si="2140">Z897+AD897</f>
        <v>0</v>
      </c>
      <c r="AG897" s="9"/>
      <c r="AH897" s="9"/>
      <c r="AI897" s="9"/>
      <c r="AJ897" s="9"/>
      <c r="AK897" s="9">
        <f t="shared" ref="AK897" si="2141">AE897+AG897+AH897+AI897+AJ897</f>
        <v>272</v>
      </c>
      <c r="AL897" s="9">
        <f t="shared" ref="AL897" si="2142">AF897+AJ897</f>
        <v>0</v>
      </c>
    </row>
    <row r="898" spans="1:38" ht="15.75" hidden="1" customHeight="1">
      <c r="A898" s="26"/>
      <c r="B898" s="27"/>
      <c r="C898" s="27"/>
      <c r="D898" s="27"/>
      <c r="E898" s="27"/>
      <c r="F898" s="27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87"/>
      <c r="AB898" s="87"/>
      <c r="AC898" s="87"/>
      <c r="AD898" s="87"/>
      <c r="AE898" s="87"/>
      <c r="AF898" s="87"/>
      <c r="AG898" s="9"/>
      <c r="AH898" s="9"/>
      <c r="AI898" s="9"/>
      <c r="AJ898" s="9"/>
      <c r="AK898" s="9"/>
      <c r="AL898" s="9"/>
    </row>
    <row r="899" spans="1:38" ht="43.5" hidden="1" customHeight="1">
      <c r="A899" s="33" t="s">
        <v>493</v>
      </c>
      <c r="B899" s="22" t="s">
        <v>319</v>
      </c>
      <c r="C899" s="22"/>
      <c r="D899" s="22"/>
      <c r="E899" s="22"/>
      <c r="F899" s="22"/>
      <c r="G899" s="6">
        <f t="shared" ref="G899:Z899" si="2143">G901+G908+G924+G930+G952+G974+G1027+G1053+G1060</f>
        <v>784825</v>
      </c>
      <c r="H899" s="6">
        <f t="shared" si="2143"/>
        <v>0</v>
      </c>
      <c r="I899" s="6">
        <f t="shared" si="2143"/>
        <v>0</v>
      </c>
      <c r="J899" s="6">
        <f t="shared" si="2143"/>
        <v>3562</v>
      </c>
      <c r="K899" s="6">
        <f t="shared" si="2143"/>
        <v>0</v>
      </c>
      <c r="L899" s="6">
        <f t="shared" si="2143"/>
        <v>0</v>
      </c>
      <c r="M899" s="6">
        <f t="shared" si="2143"/>
        <v>788387</v>
      </c>
      <c r="N899" s="6">
        <f t="shared" si="2143"/>
        <v>0</v>
      </c>
      <c r="O899" s="6">
        <f t="shared" si="2143"/>
        <v>0</v>
      </c>
      <c r="P899" s="6">
        <f t="shared" si="2143"/>
        <v>21765</v>
      </c>
      <c r="Q899" s="6">
        <f t="shared" si="2143"/>
        <v>0</v>
      </c>
      <c r="R899" s="6">
        <f t="shared" si="2143"/>
        <v>84283</v>
      </c>
      <c r="S899" s="6">
        <f t="shared" si="2143"/>
        <v>894435</v>
      </c>
      <c r="T899" s="6">
        <f t="shared" si="2143"/>
        <v>84283</v>
      </c>
      <c r="U899" s="6">
        <f t="shared" si="2143"/>
        <v>0</v>
      </c>
      <c r="V899" s="6">
        <f t="shared" si="2143"/>
        <v>0</v>
      </c>
      <c r="W899" s="6">
        <f t="shared" si="2143"/>
        <v>0</v>
      </c>
      <c r="X899" s="6">
        <f t="shared" si="2143"/>
        <v>0</v>
      </c>
      <c r="Y899" s="6">
        <f t="shared" si="2143"/>
        <v>894435</v>
      </c>
      <c r="Z899" s="6">
        <f t="shared" si="2143"/>
        <v>84283</v>
      </c>
      <c r="AA899" s="84">
        <f t="shared" ref="AA899:AF899" si="2144">AA901+AA908+AA924+AA930+AA952+AA974+AA1027+AA1053+AA1060</f>
        <v>0</v>
      </c>
      <c r="AB899" s="84">
        <f t="shared" si="2144"/>
        <v>3437</v>
      </c>
      <c r="AC899" s="84">
        <f t="shared" si="2144"/>
        <v>0</v>
      </c>
      <c r="AD899" s="84">
        <f t="shared" si="2144"/>
        <v>3949</v>
      </c>
      <c r="AE899" s="84">
        <f t="shared" si="2144"/>
        <v>901821</v>
      </c>
      <c r="AF899" s="84">
        <f t="shared" si="2144"/>
        <v>88232</v>
      </c>
      <c r="AG899" s="6">
        <f t="shared" ref="AG899:AL899" si="2145">AG901+AG908+AG924+AG930+AG952+AG974+AG1027+AG1053+AG1060</f>
        <v>-1297</v>
      </c>
      <c r="AH899" s="6">
        <f t="shared" si="2145"/>
        <v>0</v>
      </c>
      <c r="AI899" s="6">
        <f t="shared" si="2145"/>
        <v>0</v>
      </c>
      <c r="AJ899" s="6">
        <f t="shared" si="2145"/>
        <v>77234</v>
      </c>
      <c r="AK899" s="6">
        <f t="shared" si="2145"/>
        <v>977758</v>
      </c>
      <c r="AL899" s="6">
        <f t="shared" si="2145"/>
        <v>165466</v>
      </c>
    </row>
    <row r="900" spans="1:38" ht="14.25" hidden="1" customHeight="1">
      <c r="A900" s="33"/>
      <c r="B900" s="22"/>
      <c r="C900" s="22"/>
      <c r="D900" s="22"/>
      <c r="E900" s="22"/>
      <c r="F900" s="22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84"/>
      <c r="AB900" s="84"/>
      <c r="AC900" s="84"/>
      <c r="AD900" s="84"/>
      <c r="AE900" s="84"/>
      <c r="AF900" s="84"/>
      <c r="AG900" s="6"/>
      <c r="AH900" s="6"/>
      <c r="AI900" s="6"/>
      <c r="AJ900" s="6"/>
      <c r="AK900" s="6"/>
      <c r="AL900" s="6"/>
    </row>
    <row r="901" spans="1:38" ht="17.399999999999999" hidden="1">
      <c r="A901" s="24" t="s">
        <v>59</v>
      </c>
      <c r="B901" s="25" t="s">
        <v>319</v>
      </c>
      <c r="C901" s="25" t="s">
        <v>22</v>
      </c>
      <c r="D901" s="25" t="s">
        <v>60</v>
      </c>
      <c r="E901" s="25"/>
      <c r="F901" s="25"/>
      <c r="G901" s="15">
        <f t="shared" ref="G901:V905" si="2146">G902</f>
        <v>55994</v>
      </c>
      <c r="H901" s="15">
        <f t="shared" si="2146"/>
        <v>0</v>
      </c>
      <c r="I901" s="15">
        <f t="shared" si="2146"/>
        <v>0</v>
      </c>
      <c r="J901" s="15">
        <f t="shared" si="2146"/>
        <v>0</v>
      </c>
      <c r="K901" s="15">
        <f t="shared" si="2146"/>
        <v>0</v>
      </c>
      <c r="L901" s="15">
        <f t="shared" si="2146"/>
        <v>0</v>
      </c>
      <c r="M901" s="15">
        <f t="shared" si="2146"/>
        <v>55994</v>
      </c>
      <c r="N901" s="15">
        <f t="shared" si="2146"/>
        <v>0</v>
      </c>
      <c r="O901" s="15">
        <f t="shared" si="2146"/>
        <v>0</v>
      </c>
      <c r="P901" s="15">
        <f t="shared" si="2146"/>
        <v>21765</v>
      </c>
      <c r="Q901" s="15">
        <f t="shared" si="2146"/>
        <v>0</v>
      </c>
      <c r="R901" s="15">
        <f t="shared" si="2146"/>
        <v>0</v>
      </c>
      <c r="S901" s="15">
        <f t="shared" si="2146"/>
        <v>77759</v>
      </c>
      <c r="T901" s="15">
        <f t="shared" si="2146"/>
        <v>0</v>
      </c>
      <c r="U901" s="15">
        <f t="shared" si="2146"/>
        <v>0</v>
      </c>
      <c r="V901" s="15">
        <f t="shared" si="2146"/>
        <v>0</v>
      </c>
      <c r="W901" s="15">
        <f t="shared" ref="U901:AJ905" si="2147">W902</f>
        <v>0</v>
      </c>
      <c r="X901" s="15">
        <f t="shared" si="2147"/>
        <v>0</v>
      </c>
      <c r="Y901" s="15">
        <f t="shared" si="2147"/>
        <v>77759</v>
      </c>
      <c r="Z901" s="15">
        <f t="shared" si="2147"/>
        <v>0</v>
      </c>
      <c r="AA901" s="93">
        <f t="shared" si="2147"/>
        <v>0</v>
      </c>
      <c r="AB901" s="93">
        <f t="shared" si="2147"/>
        <v>1062</v>
      </c>
      <c r="AC901" s="93">
        <f t="shared" si="2147"/>
        <v>0</v>
      </c>
      <c r="AD901" s="93">
        <f t="shared" si="2147"/>
        <v>0</v>
      </c>
      <c r="AE901" s="93">
        <f t="shared" si="2147"/>
        <v>78821</v>
      </c>
      <c r="AF901" s="93">
        <f t="shared" si="2147"/>
        <v>0</v>
      </c>
      <c r="AG901" s="15">
        <f t="shared" si="2147"/>
        <v>0</v>
      </c>
      <c r="AH901" s="15">
        <f t="shared" si="2147"/>
        <v>0</v>
      </c>
      <c r="AI901" s="15">
        <f t="shared" si="2147"/>
        <v>0</v>
      </c>
      <c r="AJ901" s="15">
        <f t="shared" si="2147"/>
        <v>0</v>
      </c>
      <c r="AK901" s="15">
        <f t="shared" ref="AG901:AL905" si="2148">AK902</f>
        <v>78821</v>
      </c>
      <c r="AL901" s="15">
        <f t="shared" si="2148"/>
        <v>0</v>
      </c>
    </row>
    <row r="902" spans="1:38" ht="21" hidden="1" customHeight="1">
      <c r="A902" s="26" t="s">
        <v>62</v>
      </c>
      <c r="B902" s="27" t="s">
        <v>319</v>
      </c>
      <c r="C902" s="27" t="s">
        <v>22</v>
      </c>
      <c r="D902" s="27" t="s">
        <v>60</v>
      </c>
      <c r="E902" s="27" t="s">
        <v>388</v>
      </c>
      <c r="F902" s="49"/>
      <c r="G902" s="9">
        <f t="shared" si="2146"/>
        <v>55994</v>
      </c>
      <c r="H902" s="9">
        <f t="shared" si="2146"/>
        <v>0</v>
      </c>
      <c r="I902" s="9">
        <f t="shared" si="2146"/>
        <v>0</v>
      </c>
      <c r="J902" s="9">
        <f t="shared" si="2146"/>
        <v>0</v>
      </c>
      <c r="K902" s="9">
        <f t="shared" si="2146"/>
        <v>0</v>
      </c>
      <c r="L902" s="9">
        <f t="shared" si="2146"/>
        <v>0</v>
      </c>
      <c r="M902" s="9">
        <f t="shared" si="2146"/>
        <v>55994</v>
      </c>
      <c r="N902" s="9">
        <f t="shared" si="2146"/>
        <v>0</v>
      </c>
      <c r="O902" s="9">
        <f t="shared" si="2146"/>
        <v>0</v>
      </c>
      <c r="P902" s="9">
        <f t="shared" si="2146"/>
        <v>21765</v>
      </c>
      <c r="Q902" s="9">
        <f t="shared" si="2146"/>
        <v>0</v>
      </c>
      <c r="R902" s="9">
        <f t="shared" si="2146"/>
        <v>0</v>
      </c>
      <c r="S902" s="9">
        <f t="shared" si="2146"/>
        <v>77759</v>
      </c>
      <c r="T902" s="9">
        <f t="shared" si="2146"/>
        <v>0</v>
      </c>
      <c r="U902" s="9">
        <f t="shared" si="2147"/>
        <v>0</v>
      </c>
      <c r="V902" s="9">
        <f t="shared" si="2147"/>
        <v>0</v>
      </c>
      <c r="W902" s="9">
        <f t="shared" si="2147"/>
        <v>0</v>
      </c>
      <c r="X902" s="9">
        <f t="shared" si="2147"/>
        <v>0</v>
      </c>
      <c r="Y902" s="9">
        <f t="shared" si="2147"/>
        <v>77759</v>
      </c>
      <c r="Z902" s="9">
        <f t="shared" si="2147"/>
        <v>0</v>
      </c>
      <c r="AA902" s="87">
        <f t="shared" si="2147"/>
        <v>0</v>
      </c>
      <c r="AB902" s="87">
        <f t="shared" si="2147"/>
        <v>1062</v>
      </c>
      <c r="AC902" s="87">
        <f t="shared" si="2147"/>
        <v>0</v>
      </c>
      <c r="AD902" s="87">
        <f t="shared" si="2147"/>
        <v>0</v>
      </c>
      <c r="AE902" s="87">
        <f t="shared" si="2147"/>
        <v>78821</v>
      </c>
      <c r="AF902" s="87">
        <f t="shared" si="2147"/>
        <v>0</v>
      </c>
      <c r="AG902" s="9">
        <f t="shared" si="2148"/>
        <v>0</v>
      </c>
      <c r="AH902" s="9">
        <f t="shared" si="2148"/>
        <v>0</v>
      </c>
      <c r="AI902" s="9">
        <f t="shared" si="2148"/>
        <v>0</v>
      </c>
      <c r="AJ902" s="9">
        <f t="shared" si="2148"/>
        <v>0</v>
      </c>
      <c r="AK902" s="9">
        <f t="shared" si="2148"/>
        <v>78821</v>
      </c>
      <c r="AL902" s="9">
        <f t="shared" si="2148"/>
        <v>0</v>
      </c>
    </row>
    <row r="903" spans="1:38" ht="18.75" hidden="1" customHeight="1">
      <c r="A903" s="26" t="s">
        <v>15</v>
      </c>
      <c r="B903" s="27" t="s">
        <v>319</v>
      </c>
      <c r="C903" s="27" t="s">
        <v>22</v>
      </c>
      <c r="D903" s="27" t="s">
        <v>60</v>
      </c>
      <c r="E903" s="27" t="s">
        <v>64</v>
      </c>
      <c r="F903" s="49"/>
      <c r="G903" s="9">
        <f t="shared" si="2146"/>
        <v>55994</v>
      </c>
      <c r="H903" s="9">
        <f t="shared" si="2146"/>
        <v>0</v>
      </c>
      <c r="I903" s="9">
        <f t="shared" si="2146"/>
        <v>0</v>
      </c>
      <c r="J903" s="9">
        <f t="shared" si="2146"/>
        <v>0</v>
      </c>
      <c r="K903" s="9">
        <f t="shared" si="2146"/>
        <v>0</v>
      </c>
      <c r="L903" s="9">
        <f t="shared" si="2146"/>
        <v>0</v>
      </c>
      <c r="M903" s="9">
        <f t="shared" si="2146"/>
        <v>55994</v>
      </c>
      <c r="N903" s="9">
        <f t="shared" si="2146"/>
        <v>0</v>
      </c>
      <c r="O903" s="9">
        <f t="shared" si="2146"/>
        <v>0</v>
      </c>
      <c r="P903" s="9">
        <f t="shared" si="2146"/>
        <v>21765</v>
      </c>
      <c r="Q903" s="9">
        <f t="shared" si="2146"/>
        <v>0</v>
      </c>
      <c r="R903" s="9">
        <f t="shared" si="2146"/>
        <v>0</v>
      </c>
      <c r="S903" s="9">
        <f t="shared" si="2146"/>
        <v>77759</v>
      </c>
      <c r="T903" s="9">
        <f t="shared" si="2146"/>
        <v>0</v>
      </c>
      <c r="U903" s="9">
        <f t="shared" si="2147"/>
        <v>0</v>
      </c>
      <c r="V903" s="9">
        <f t="shared" si="2147"/>
        <v>0</v>
      </c>
      <c r="W903" s="9">
        <f t="shared" si="2147"/>
        <v>0</v>
      </c>
      <c r="X903" s="9">
        <f t="shared" si="2147"/>
        <v>0</v>
      </c>
      <c r="Y903" s="9">
        <f t="shared" si="2147"/>
        <v>77759</v>
      </c>
      <c r="Z903" s="9">
        <f t="shared" si="2147"/>
        <v>0</v>
      </c>
      <c r="AA903" s="87">
        <f t="shared" si="2147"/>
        <v>0</v>
      </c>
      <c r="AB903" s="87">
        <f t="shared" si="2147"/>
        <v>1062</v>
      </c>
      <c r="AC903" s="87">
        <f t="shared" si="2147"/>
        <v>0</v>
      </c>
      <c r="AD903" s="87">
        <f t="shared" si="2147"/>
        <v>0</v>
      </c>
      <c r="AE903" s="87">
        <f t="shared" si="2147"/>
        <v>78821</v>
      </c>
      <c r="AF903" s="87">
        <f t="shared" si="2147"/>
        <v>0</v>
      </c>
      <c r="AG903" s="9">
        <f t="shared" si="2148"/>
        <v>0</v>
      </c>
      <c r="AH903" s="9">
        <f t="shared" si="2148"/>
        <v>0</v>
      </c>
      <c r="AI903" s="9">
        <f t="shared" si="2148"/>
        <v>0</v>
      </c>
      <c r="AJ903" s="9">
        <f t="shared" si="2148"/>
        <v>0</v>
      </c>
      <c r="AK903" s="9">
        <f t="shared" si="2148"/>
        <v>78821</v>
      </c>
      <c r="AL903" s="9">
        <f t="shared" si="2148"/>
        <v>0</v>
      </c>
    </row>
    <row r="904" spans="1:38" ht="21.75" hidden="1" customHeight="1">
      <c r="A904" s="26" t="s">
        <v>61</v>
      </c>
      <c r="B904" s="27" t="s">
        <v>319</v>
      </c>
      <c r="C904" s="27" t="s">
        <v>22</v>
      </c>
      <c r="D904" s="27" t="s">
        <v>60</v>
      </c>
      <c r="E904" s="27" t="s">
        <v>65</v>
      </c>
      <c r="F904" s="49"/>
      <c r="G904" s="9">
        <f t="shared" si="2146"/>
        <v>55994</v>
      </c>
      <c r="H904" s="9">
        <f t="shared" si="2146"/>
        <v>0</v>
      </c>
      <c r="I904" s="9">
        <f t="shared" si="2146"/>
        <v>0</v>
      </c>
      <c r="J904" s="9">
        <f t="shared" si="2146"/>
        <v>0</v>
      </c>
      <c r="K904" s="9">
        <f t="shared" si="2146"/>
        <v>0</v>
      </c>
      <c r="L904" s="9">
        <f t="shared" si="2146"/>
        <v>0</v>
      </c>
      <c r="M904" s="9">
        <f t="shared" si="2146"/>
        <v>55994</v>
      </c>
      <c r="N904" s="9">
        <f t="shared" si="2146"/>
        <v>0</v>
      </c>
      <c r="O904" s="9">
        <f t="shared" si="2146"/>
        <v>0</v>
      </c>
      <c r="P904" s="9">
        <f t="shared" si="2146"/>
        <v>21765</v>
      </c>
      <c r="Q904" s="9">
        <f t="shared" si="2146"/>
        <v>0</v>
      </c>
      <c r="R904" s="9">
        <f t="shared" si="2146"/>
        <v>0</v>
      </c>
      <c r="S904" s="9">
        <f t="shared" si="2146"/>
        <v>77759</v>
      </c>
      <c r="T904" s="9">
        <f t="shared" si="2146"/>
        <v>0</v>
      </c>
      <c r="U904" s="9">
        <f t="shared" si="2147"/>
        <v>0</v>
      </c>
      <c r="V904" s="9">
        <f t="shared" si="2147"/>
        <v>0</v>
      </c>
      <c r="W904" s="9">
        <f t="shared" si="2147"/>
        <v>0</v>
      </c>
      <c r="X904" s="9">
        <f t="shared" si="2147"/>
        <v>0</v>
      </c>
      <c r="Y904" s="9">
        <f t="shared" si="2147"/>
        <v>77759</v>
      </c>
      <c r="Z904" s="9">
        <f t="shared" si="2147"/>
        <v>0</v>
      </c>
      <c r="AA904" s="87">
        <f t="shared" si="2147"/>
        <v>0</v>
      </c>
      <c r="AB904" s="87">
        <f t="shared" si="2147"/>
        <v>1062</v>
      </c>
      <c r="AC904" s="87">
        <f t="shared" si="2147"/>
        <v>0</v>
      </c>
      <c r="AD904" s="87">
        <f t="shared" si="2147"/>
        <v>0</v>
      </c>
      <c r="AE904" s="87">
        <f t="shared" si="2147"/>
        <v>78821</v>
      </c>
      <c r="AF904" s="87">
        <f t="shared" si="2147"/>
        <v>0</v>
      </c>
      <c r="AG904" s="9">
        <f t="shared" si="2148"/>
        <v>0</v>
      </c>
      <c r="AH904" s="9">
        <f t="shared" si="2148"/>
        <v>0</v>
      </c>
      <c r="AI904" s="9">
        <f t="shared" si="2148"/>
        <v>0</v>
      </c>
      <c r="AJ904" s="9">
        <f t="shared" si="2148"/>
        <v>0</v>
      </c>
      <c r="AK904" s="9">
        <f t="shared" si="2148"/>
        <v>78821</v>
      </c>
      <c r="AL904" s="9">
        <f t="shared" si="2148"/>
        <v>0</v>
      </c>
    </row>
    <row r="905" spans="1:38" ht="33.6" hidden="1">
      <c r="A905" s="26" t="s">
        <v>244</v>
      </c>
      <c r="B905" s="27" t="s">
        <v>319</v>
      </c>
      <c r="C905" s="27" t="s">
        <v>22</v>
      </c>
      <c r="D905" s="27" t="s">
        <v>60</v>
      </c>
      <c r="E905" s="27" t="s">
        <v>65</v>
      </c>
      <c r="F905" s="9">
        <v>200</v>
      </c>
      <c r="G905" s="9">
        <f t="shared" si="2146"/>
        <v>55994</v>
      </c>
      <c r="H905" s="9">
        <f t="shared" si="2146"/>
        <v>0</v>
      </c>
      <c r="I905" s="9">
        <f t="shared" si="2146"/>
        <v>0</v>
      </c>
      <c r="J905" s="9">
        <f t="shared" si="2146"/>
        <v>0</v>
      </c>
      <c r="K905" s="9">
        <f t="shared" si="2146"/>
        <v>0</v>
      </c>
      <c r="L905" s="9">
        <f t="shared" si="2146"/>
        <v>0</v>
      </c>
      <c r="M905" s="9">
        <f t="shared" si="2146"/>
        <v>55994</v>
      </c>
      <c r="N905" s="9">
        <f t="shared" si="2146"/>
        <v>0</v>
      </c>
      <c r="O905" s="9">
        <f t="shared" si="2146"/>
        <v>0</v>
      </c>
      <c r="P905" s="9">
        <f t="shared" si="2146"/>
        <v>21765</v>
      </c>
      <c r="Q905" s="9">
        <f t="shared" si="2146"/>
        <v>0</v>
      </c>
      <c r="R905" s="9">
        <f t="shared" si="2146"/>
        <v>0</v>
      </c>
      <c r="S905" s="9">
        <f t="shared" si="2146"/>
        <v>77759</v>
      </c>
      <c r="T905" s="9">
        <f t="shared" si="2146"/>
        <v>0</v>
      </c>
      <c r="U905" s="9">
        <f t="shared" si="2147"/>
        <v>0</v>
      </c>
      <c r="V905" s="9">
        <f t="shared" si="2147"/>
        <v>0</v>
      </c>
      <c r="W905" s="9">
        <f t="shared" si="2147"/>
        <v>0</v>
      </c>
      <c r="X905" s="9">
        <f t="shared" si="2147"/>
        <v>0</v>
      </c>
      <c r="Y905" s="9">
        <f t="shared" si="2147"/>
        <v>77759</v>
      </c>
      <c r="Z905" s="9">
        <f t="shared" si="2147"/>
        <v>0</v>
      </c>
      <c r="AA905" s="87">
        <f t="shared" si="2147"/>
        <v>0</v>
      </c>
      <c r="AB905" s="87">
        <f t="shared" si="2147"/>
        <v>1062</v>
      </c>
      <c r="AC905" s="87">
        <f t="shared" si="2147"/>
        <v>0</v>
      </c>
      <c r="AD905" s="87">
        <f t="shared" si="2147"/>
        <v>0</v>
      </c>
      <c r="AE905" s="87">
        <f t="shared" si="2147"/>
        <v>78821</v>
      </c>
      <c r="AF905" s="87">
        <f t="shared" si="2147"/>
        <v>0</v>
      </c>
      <c r="AG905" s="9">
        <f t="shared" si="2148"/>
        <v>0</v>
      </c>
      <c r="AH905" s="9">
        <f t="shared" si="2148"/>
        <v>0</v>
      </c>
      <c r="AI905" s="9">
        <f t="shared" si="2148"/>
        <v>0</v>
      </c>
      <c r="AJ905" s="9">
        <f t="shared" si="2148"/>
        <v>0</v>
      </c>
      <c r="AK905" s="9">
        <f t="shared" si="2148"/>
        <v>78821</v>
      </c>
      <c r="AL905" s="9">
        <f t="shared" si="2148"/>
        <v>0</v>
      </c>
    </row>
    <row r="906" spans="1:38" ht="33.6" hidden="1">
      <c r="A906" s="26" t="s">
        <v>37</v>
      </c>
      <c r="B906" s="27" t="s">
        <v>319</v>
      </c>
      <c r="C906" s="27" t="s">
        <v>22</v>
      </c>
      <c r="D906" s="27" t="s">
        <v>60</v>
      </c>
      <c r="E906" s="27" t="s">
        <v>65</v>
      </c>
      <c r="F906" s="27" t="s">
        <v>38</v>
      </c>
      <c r="G906" s="9">
        <v>55994</v>
      </c>
      <c r="H906" s="9"/>
      <c r="I906" s="9"/>
      <c r="J906" s="9"/>
      <c r="K906" s="9"/>
      <c r="L906" s="9"/>
      <c r="M906" s="9">
        <f t="shared" ref="M906" si="2149">G906+I906+J906+K906+L906</f>
        <v>55994</v>
      </c>
      <c r="N906" s="9">
        <f t="shared" ref="N906" si="2150">H906+L906</f>
        <v>0</v>
      </c>
      <c r="O906" s="9"/>
      <c r="P906" s="9">
        <v>21765</v>
      </c>
      <c r="Q906" s="9"/>
      <c r="R906" s="9"/>
      <c r="S906" s="9">
        <f t="shared" ref="S906" si="2151">M906+O906+P906+Q906+R906</f>
        <v>77759</v>
      </c>
      <c r="T906" s="9">
        <f t="shared" ref="T906" si="2152">N906+R906</f>
        <v>0</v>
      </c>
      <c r="U906" s="9"/>
      <c r="V906" s="9"/>
      <c r="W906" s="9"/>
      <c r="X906" s="9"/>
      <c r="Y906" s="9">
        <f t="shared" ref="Y906" si="2153">S906+U906+V906+W906+X906</f>
        <v>77759</v>
      </c>
      <c r="Z906" s="9">
        <f t="shared" ref="Z906" si="2154">T906+X906</f>
        <v>0</v>
      </c>
      <c r="AA906" s="87"/>
      <c r="AB906" s="87">
        <v>1062</v>
      </c>
      <c r="AC906" s="87"/>
      <c r="AD906" s="87"/>
      <c r="AE906" s="87">
        <f t="shared" ref="AE906" si="2155">Y906+AA906+AB906+AC906+AD906</f>
        <v>78821</v>
      </c>
      <c r="AF906" s="87">
        <f t="shared" ref="AF906" si="2156">Z906+AD906</f>
        <v>0</v>
      </c>
      <c r="AG906" s="9"/>
      <c r="AH906" s="9"/>
      <c r="AI906" s="9"/>
      <c r="AJ906" s="9"/>
      <c r="AK906" s="9">
        <f t="shared" ref="AK906" si="2157">AE906+AG906+AH906+AI906+AJ906</f>
        <v>78821</v>
      </c>
      <c r="AL906" s="9">
        <f t="shared" ref="AL906" si="2158">AF906+AJ906</f>
        <v>0</v>
      </c>
    </row>
    <row r="907" spans="1:38" hidden="1">
      <c r="A907" s="26"/>
      <c r="B907" s="27"/>
      <c r="C907" s="27"/>
      <c r="D907" s="27"/>
      <c r="E907" s="27"/>
      <c r="F907" s="27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87"/>
      <c r="AB907" s="87"/>
      <c r="AC907" s="87"/>
      <c r="AD907" s="87"/>
      <c r="AE907" s="87"/>
      <c r="AF907" s="87"/>
      <c r="AG907" s="9"/>
      <c r="AH907" s="9"/>
      <c r="AI907" s="9"/>
      <c r="AJ907" s="9"/>
      <c r="AK907" s="9"/>
      <c r="AL907" s="9"/>
    </row>
    <row r="908" spans="1:38" ht="17.399999999999999" hidden="1">
      <c r="A908" s="24" t="s">
        <v>320</v>
      </c>
      <c r="B908" s="25" t="s">
        <v>319</v>
      </c>
      <c r="C908" s="25" t="s">
        <v>29</v>
      </c>
      <c r="D908" s="25" t="s">
        <v>7</v>
      </c>
      <c r="E908" s="25"/>
      <c r="F908" s="25"/>
      <c r="G908" s="15">
        <f t="shared" ref="G908:V912" si="2159">G909</f>
        <v>7771</v>
      </c>
      <c r="H908" s="15">
        <f t="shared" si="2159"/>
        <v>0</v>
      </c>
      <c r="I908" s="15">
        <f t="shared" si="2159"/>
        <v>0</v>
      </c>
      <c r="J908" s="15">
        <f t="shared" si="2159"/>
        <v>0</v>
      </c>
      <c r="K908" s="15">
        <f t="shared" si="2159"/>
        <v>0</v>
      </c>
      <c r="L908" s="15">
        <f t="shared" si="2159"/>
        <v>0</v>
      </c>
      <c r="M908" s="15">
        <f t="shared" si="2159"/>
        <v>7771</v>
      </c>
      <c r="N908" s="15">
        <f t="shared" si="2159"/>
        <v>0</v>
      </c>
      <c r="O908" s="15">
        <f t="shared" si="2159"/>
        <v>0</v>
      </c>
      <c r="P908" s="15">
        <f t="shared" si="2159"/>
        <v>0</v>
      </c>
      <c r="Q908" s="15">
        <f t="shared" si="2159"/>
        <v>0</v>
      </c>
      <c r="R908" s="15">
        <f t="shared" si="2159"/>
        <v>0</v>
      </c>
      <c r="S908" s="15">
        <f t="shared" si="2159"/>
        <v>7771</v>
      </c>
      <c r="T908" s="15">
        <f t="shared" si="2159"/>
        <v>0</v>
      </c>
      <c r="U908" s="15">
        <f t="shared" si="2159"/>
        <v>0</v>
      </c>
      <c r="V908" s="15">
        <f t="shared" si="2159"/>
        <v>0</v>
      </c>
      <c r="W908" s="15">
        <f t="shared" ref="U908:AJ912" si="2160">W909</f>
        <v>0</v>
      </c>
      <c r="X908" s="15">
        <f t="shared" si="2160"/>
        <v>0</v>
      </c>
      <c r="Y908" s="15">
        <f t="shared" si="2160"/>
        <v>7771</v>
      </c>
      <c r="Z908" s="15">
        <f t="shared" si="2160"/>
        <v>0</v>
      </c>
      <c r="AA908" s="93">
        <f t="shared" si="2160"/>
        <v>0</v>
      </c>
      <c r="AB908" s="93">
        <f t="shared" si="2160"/>
        <v>0</v>
      </c>
      <c r="AC908" s="93">
        <f t="shared" si="2160"/>
        <v>0</v>
      </c>
      <c r="AD908" s="93">
        <f t="shared" si="2160"/>
        <v>3949</v>
      </c>
      <c r="AE908" s="93">
        <f t="shared" si="2160"/>
        <v>11720</v>
      </c>
      <c r="AF908" s="93">
        <f t="shared" si="2160"/>
        <v>3949</v>
      </c>
      <c r="AG908" s="15">
        <f t="shared" si="2160"/>
        <v>0</v>
      </c>
      <c r="AH908" s="15">
        <f t="shared" si="2160"/>
        <v>0</v>
      </c>
      <c r="AI908" s="15">
        <f t="shared" si="2160"/>
        <v>0</v>
      </c>
      <c r="AJ908" s="15">
        <f t="shared" si="2160"/>
        <v>0</v>
      </c>
      <c r="AK908" s="15">
        <f t="shared" ref="AG908:AL912" si="2161">AK909</f>
        <v>11720</v>
      </c>
      <c r="AL908" s="15">
        <f t="shared" si="2161"/>
        <v>3949</v>
      </c>
    </row>
    <row r="909" spans="1:38" ht="50.4" hidden="1">
      <c r="A909" s="26" t="s">
        <v>321</v>
      </c>
      <c r="B909" s="27" t="s">
        <v>319</v>
      </c>
      <c r="C909" s="27" t="s">
        <v>29</v>
      </c>
      <c r="D909" s="27" t="s">
        <v>7</v>
      </c>
      <c r="E909" s="27" t="s">
        <v>379</v>
      </c>
      <c r="F909" s="27"/>
      <c r="G909" s="9">
        <f>G910+G914+G917+G920</f>
        <v>7771</v>
      </c>
      <c r="H909" s="9">
        <f>H910</f>
        <v>0</v>
      </c>
      <c r="I909" s="9">
        <f>I910+I914+I917+I920</f>
        <v>0</v>
      </c>
      <c r="J909" s="9">
        <f t="shared" si="2159"/>
        <v>0</v>
      </c>
      <c r="K909" s="9">
        <f>K910+K914+K917+K920</f>
        <v>0</v>
      </c>
      <c r="L909" s="9">
        <f t="shared" si="2159"/>
        <v>0</v>
      </c>
      <c r="M909" s="9">
        <f>M910+M914+M917+M920</f>
        <v>7771</v>
      </c>
      <c r="N909" s="9">
        <f t="shared" si="2159"/>
        <v>0</v>
      </c>
      <c r="O909" s="9">
        <f>O910+O914+O917+O920</f>
        <v>0</v>
      </c>
      <c r="P909" s="9">
        <f t="shared" si="2159"/>
        <v>0</v>
      </c>
      <c r="Q909" s="9">
        <f>Q910+Q914+Q917+Q920</f>
        <v>0</v>
      </c>
      <c r="R909" s="9">
        <f t="shared" si="2159"/>
        <v>0</v>
      </c>
      <c r="S909" s="9">
        <f>S910+S914+S917+S920</f>
        <v>7771</v>
      </c>
      <c r="T909" s="9">
        <f t="shared" si="2159"/>
        <v>0</v>
      </c>
      <c r="U909" s="9">
        <f>U910+U914+U917+U920</f>
        <v>0</v>
      </c>
      <c r="V909" s="9">
        <f t="shared" ref="V909:Z909" si="2162">V910+V914+V917+V920</f>
        <v>0</v>
      </c>
      <c r="W909" s="9">
        <f t="shared" si="2162"/>
        <v>0</v>
      </c>
      <c r="X909" s="9">
        <f t="shared" si="2162"/>
        <v>0</v>
      </c>
      <c r="Y909" s="9">
        <f t="shared" si="2162"/>
        <v>7771</v>
      </c>
      <c r="Z909" s="9">
        <f t="shared" si="2162"/>
        <v>0</v>
      </c>
      <c r="AA909" s="87">
        <f>AA910+AA914+AA917+AA920</f>
        <v>0</v>
      </c>
      <c r="AB909" s="87">
        <f t="shared" ref="AB909:AF909" si="2163">AB910+AB914+AB917+AB920</f>
        <v>0</v>
      </c>
      <c r="AC909" s="87">
        <f t="shared" si="2163"/>
        <v>0</v>
      </c>
      <c r="AD909" s="87">
        <f t="shared" si="2163"/>
        <v>3949</v>
      </c>
      <c r="AE909" s="87">
        <f t="shared" si="2163"/>
        <v>11720</v>
      </c>
      <c r="AF909" s="87">
        <f t="shared" si="2163"/>
        <v>3949</v>
      </c>
      <c r="AG909" s="9">
        <f>AG910+AG914+AG917+AG920</f>
        <v>0</v>
      </c>
      <c r="AH909" s="9">
        <f t="shared" ref="AH909:AL909" si="2164">AH910+AH914+AH917+AH920</f>
        <v>0</v>
      </c>
      <c r="AI909" s="9">
        <f t="shared" si="2164"/>
        <v>0</v>
      </c>
      <c r="AJ909" s="9">
        <f t="shared" si="2164"/>
        <v>0</v>
      </c>
      <c r="AK909" s="9">
        <f t="shared" si="2164"/>
        <v>11720</v>
      </c>
      <c r="AL909" s="9">
        <f t="shared" si="2164"/>
        <v>3949</v>
      </c>
    </row>
    <row r="910" spans="1:38" ht="21.75" hidden="1" customHeight="1">
      <c r="A910" s="26" t="s">
        <v>15</v>
      </c>
      <c r="B910" s="27" t="s">
        <v>319</v>
      </c>
      <c r="C910" s="27" t="s">
        <v>29</v>
      </c>
      <c r="D910" s="27" t="s">
        <v>7</v>
      </c>
      <c r="E910" s="27" t="s">
        <v>380</v>
      </c>
      <c r="F910" s="27"/>
      <c r="G910" s="9">
        <f t="shared" si="2159"/>
        <v>7516</v>
      </c>
      <c r="H910" s="9">
        <f t="shared" si="2159"/>
        <v>0</v>
      </c>
      <c r="I910" s="9">
        <f t="shared" si="2159"/>
        <v>0</v>
      </c>
      <c r="J910" s="9">
        <f t="shared" si="2159"/>
        <v>0</v>
      </c>
      <c r="K910" s="9">
        <f t="shared" si="2159"/>
        <v>0</v>
      </c>
      <c r="L910" s="9">
        <f t="shared" si="2159"/>
        <v>0</v>
      </c>
      <c r="M910" s="9">
        <f t="shared" si="2159"/>
        <v>7516</v>
      </c>
      <c r="N910" s="9">
        <f t="shared" si="2159"/>
        <v>0</v>
      </c>
      <c r="O910" s="9">
        <f t="shared" si="2159"/>
        <v>0</v>
      </c>
      <c r="P910" s="9">
        <f t="shared" si="2159"/>
        <v>0</v>
      </c>
      <c r="Q910" s="9">
        <f t="shared" si="2159"/>
        <v>0</v>
      </c>
      <c r="R910" s="9">
        <f t="shared" si="2159"/>
        <v>0</v>
      </c>
      <c r="S910" s="9">
        <f t="shared" si="2159"/>
        <v>7516</v>
      </c>
      <c r="T910" s="9">
        <f t="shared" si="2159"/>
        <v>0</v>
      </c>
      <c r="U910" s="9">
        <f t="shared" si="2160"/>
        <v>0</v>
      </c>
      <c r="V910" s="9">
        <f t="shared" si="2160"/>
        <v>0</v>
      </c>
      <c r="W910" s="9">
        <f t="shared" si="2160"/>
        <v>0</v>
      </c>
      <c r="X910" s="9">
        <f t="shared" si="2160"/>
        <v>0</v>
      </c>
      <c r="Y910" s="9">
        <f t="shared" si="2160"/>
        <v>7516</v>
      </c>
      <c r="Z910" s="9">
        <f t="shared" si="2160"/>
        <v>0</v>
      </c>
      <c r="AA910" s="87">
        <f t="shared" si="2160"/>
        <v>0</v>
      </c>
      <c r="AB910" s="87">
        <f t="shared" si="2160"/>
        <v>0</v>
      </c>
      <c r="AC910" s="87">
        <f t="shared" si="2160"/>
        <v>0</v>
      </c>
      <c r="AD910" s="87">
        <f t="shared" si="2160"/>
        <v>0</v>
      </c>
      <c r="AE910" s="87">
        <f t="shared" si="2160"/>
        <v>7516</v>
      </c>
      <c r="AF910" s="87">
        <f t="shared" si="2160"/>
        <v>0</v>
      </c>
      <c r="AG910" s="9">
        <f t="shared" si="2161"/>
        <v>0</v>
      </c>
      <c r="AH910" s="9">
        <f t="shared" si="2161"/>
        <v>0</v>
      </c>
      <c r="AI910" s="9">
        <f t="shared" si="2161"/>
        <v>0</v>
      </c>
      <c r="AJ910" s="9">
        <f t="shared" si="2161"/>
        <v>0</v>
      </c>
      <c r="AK910" s="9">
        <f t="shared" si="2161"/>
        <v>7516</v>
      </c>
      <c r="AL910" s="9">
        <f t="shared" si="2161"/>
        <v>0</v>
      </c>
    </row>
    <row r="911" spans="1:38" ht="20.25" hidden="1" customHeight="1">
      <c r="A911" s="26" t="s">
        <v>322</v>
      </c>
      <c r="B911" s="27" t="s">
        <v>319</v>
      </c>
      <c r="C911" s="27" t="s">
        <v>29</v>
      </c>
      <c r="D911" s="27" t="s">
        <v>7</v>
      </c>
      <c r="E911" s="27" t="s">
        <v>381</v>
      </c>
      <c r="F911" s="27"/>
      <c r="G911" s="9">
        <f t="shared" si="2159"/>
        <v>7516</v>
      </c>
      <c r="H911" s="9">
        <f t="shared" si="2159"/>
        <v>0</v>
      </c>
      <c r="I911" s="9">
        <f t="shared" si="2159"/>
        <v>0</v>
      </c>
      <c r="J911" s="9">
        <f t="shared" si="2159"/>
        <v>0</v>
      </c>
      <c r="K911" s="9">
        <f t="shared" si="2159"/>
        <v>0</v>
      </c>
      <c r="L911" s="9">
        <f t="shared" si="2159"/>
        <v>0</v>
      </c>
      <c r="M911" s="9">
        <f t="shared" si="2159"/>
        <v>7516</v>
      </c>
      <c r="N911" s="9">
        <f t="shared" si="2159"/>
        <v>0</v>
      </c>
      <c r="O911" s="9">
        <f t="shared" si="2159"/>
        <v>0</v>
      </c>
      <c r="P911" s="9">
        <f t="shared" si="2159"/>
        <v>0</v>
      </c>
      <c r="Q911" s="9">
        <f t="shared" si="2159"/>
        <v>0</v>
      </c>
      <c r="R911" s="9">
        <f t="shared" si="2159"/>
        <v>0</v>
      </c>
      <c r="S911" s="9">
        <f t="shared" si="2159"/>
        <v>7516</v>
      </c>
      <c r="T911" s="9">
        <f t="shared" si="2159"/>
        <v>0</v>
      </c>
      <c r="U911" s="9">
        <f t="shared" si="2160"/>
        <v>0</v>
      </c>
      <c r="V911" s="9">
        <f t="shared" si="2160"/>
        <v>0</v>
      </c>
      <c r="W911" s="9">
        <f t="shared" si="2160"/>
        <v>0</v>
      </c>
      <c r="X911" s="9">
        <f t="shared" si="2160"/>
        <v>0</v>
      </c>
      <c r="Y911" s="9">
        <f t="shared" si="2160"/>
        <v>7516</v>
      </c>
      <c r="Z911" s="9">
        <f t="shared" si="2160"/>
        <v>0</v>
      </c>
      <c r="AA911" s="87">
        <f t="shared" si="2160"/>
        <v>0</v>
      </c>
      <c r="AB911" s="87">
        <f t="shared" si="2160"/>
        <v>0</v>
      </c>
      <c r="AC911" s="87">
        <f t="shared" si="2160"/>
        <v>0</v>
      </c>
      <c r="AD911" s="87">
        <f t="shared" si="2160"/>
        <v>0</v>
      </c>
      <c r="AE911" s="87">
        <f t="shared" si="2160"/>
        <v>7516</v>
      </c>
      <c r="AF911" s="87">
        <f t="shared" si="2160"/>
        <v>0</v>
      </c>
      <c r="AG911" s="9">
        <f t="shared" si="2161"/>
        <v>0</v>
      </c>
      <c r="AH911" s="9">
        <f t="shared" si="2161"/>
        <v>0</v>
      </c>
      <c r="AI911" s="9">
        <f t="shared" si="2161"/>
        <v>0</v>
      </c>
      <c r="AJ911" s="9">
        <f t="shared" si="2161"/>
        <v>0</v>
      </c>
      <c r="AK911" s="9">
        <f t="shared" si="2161"/>
        <v>7516</v>
      </c>
      <c r="AL911" s="9">
        <f t="shared" si="2161"/>
        <v>0</v>
      </c>
    </row>
    <row r="912" spans="1:38" ht="33.6" hidden="1">
      <c r="A912" s="26" t="s">
        <v>244</v>
      </c>
      <c r="B912" s="27" t="s">
        <v>319</v>
      </c>
      <c r="C912" s="27" t="s">
        <v>29</v>
      </c>
      <c r="D912" s="27" t="s">
        <v>7</v>
      </c>
      <c r="E912" s="27" t="s">
        <v>381</v>
      </c>
      <c r="F912" s="27" t="s">
        <v>31</v>
      </c>
      <c r="G912" s="9">
        <f t="shared" si="2159"/>
        <v>7516</v>
      </c>
      <c r="H912" s="9">
        <f t="shared" si="2159"/>
        <v>0</v>
      </c>
      <c r="I912" s="9">
        <f t="shared" si="2159"/>
        <v>0</v>
      </c>
      <c r="J912" s="9">
        <f t="shared" si="2159"/>
        <v>0</v>
      </c>
      <c r="K912" s="9">
        <f t="shared" si="2159"/>
        <v>0</v>
      </c>
      <c r="L912" s="9">
        <f t="shared" si="2159"/>
        <v>0</v>
      </c>
      <c r="M912" s="9">
        <f t="shared" si="2159"/>
        <v>7516</v>
      </c>
      <c r="N912" s="9">
        <f t="shared" si="2159"/>
        <v>0</v>
      </c>
      <c r="O912" s="9">
        <f t="shared" si="2159"/>
        <v>0</v>
      </c>
      <c r="P912" s="9">
        <f t="shared" si="2159"/>
        <v>0</v>
      </c>
      <c r="Q912" s="9">
        <f t="shared" si="2159"/>
        <v>0</v>
      </c>
      <c r="R912" s="9">
        <f t="shared" si="2159"/>
        <v>0</v>
      </c>
      <c r="S912" s="9">
        <f t="shared" si="2159"/>
        <v>7516</v>
      </c>
      <c r="T912" s="9">
        <f t="shared" si="2159"/>
        <v>0</v>
      </c>
      <c r="U912" s="9">
        <f t="shared" si="2160"/>
        <v>0</v>
      </c>
      <c r="V912" s="9">
        <f t="shared" si="2160"/>
        <v>0</v>
      </c>
      <c r="W912" s="9">
        <f t="shared" si="2160"/>
        <v>0</v>
      </c>
      <c r="X912" s="9">
        <f t="shared" si="2160"/>
        <v>0</v>
      </c>
      <c r="Y912" s="9">
        <f t="shared" si="2160"/>
        <v>7516</v>
      </c>
      <c r="Z912" s="9">
        <f t="shared" si="2160"/>
        <v>0</v>
      </c>
      <c r="AA912" s="87">
        <f t="shared" si="2160"/>
        <v>0</v>
      </c>
      <c r="AB912" s="87">
        <f t="shared" si="2160"/>
        <v>0</v>
      </c>
      <c r="AC912" s="87">
        <f t="shared" si="2160"/>
        <v>0</v>
      </c>
      <c r="AD912" s="87">
        <f t="shared" si="2160"/>
        <v>0</v>
      </c>
      <c r="AE912" s="87">
        <f t="shared" si="2160"/>
        <v>7516</v>
      </c>
      <c r="AF912" s="87">
        <f t="shared" si="2160"/>
        <v>0</v>
      </c>
      <c r="AG912" s="9">
        <f t="shared" si="2161"/>
        <v>0</v>
      </c>
      <c r="AH912" s="9">
        <f t="shared" si="2161"/>
        <v>0</v>
      </c>
      <c r="AI912" s="9">
        <f t="shared" si="2161"/>
        <v>0</v>
      </c>
      <c r="AJ912" s="9">
        <f t="shared" si="2161"/>
        <v>0</v>
      </c>
      <c r="AK912" s="9">
        <f t="shared" si="2161"/>
        <v>7516</v>
      </c>
      <c r="AL912" s="9">
        <f t="shared" si="2161"/>
        <v>0</v>
      </c>
    </row>
    <row r="913" spans="1:38" ht="33.6" hidden="1">
      <c r="A913" s="26" t="s">
        <v>37</v>
      </c>
      <c r="B913" s="27" t="s">
        <v>319</v>
      </c>
      <c r="C913" s="27" t="s">
        <v>29</v>
      </c>
      <c r="D913" s="27" t="s">
        <v>7</v>
      </c>
      <c r="E913" s="27" t="s">
        <v>381</v>
      </c>
      <c r="F913" s="27" t="s">
        <v>38</v>
      </c>
      <c r="G913" s="9">
        <v>7516</v>
      </c>
      <c r="H913" s="9"/>
      <c r="I913" s="9"/>
      <c r="J913" s="9"/>
      <c r="K913" s="9"/>
      <c r="L913" s="9"/>
      <c r="M913" s="9">
        <f t="shared" ref="M913" si="2165">G913+I913+J913+K913+L913</f>
        <v>7516</v>
      </c>
      <c r="N913" s="9">
        <f t="shared" ref="N913" si="2166">H913+L913</f>
        <v>0</v>
      </c>
      <c r="O913" s="9"/>
      <c r="P913" s="9"/>
      <c r="Q913" s="9"/>
      <c r="R913" s="9"/>
      <c r="S913" s="9">
        <f t="shared" ref="S913" si="2167">M913+O913+P913+Q913+R913</f>
        <v>7516</v>
      </c>
      <c r="T913" s="9">
        <f t="shared" ref="T913" si="2168">N913+R913</f>
        <v>0</v>
      </c>
      <c r="U913" s="9"/>
      <c r="V913" s="9"/>
      <c r="W913" s="9"/>
      <c r="X913" s="9"/>
      <c r="Y913" s="9">
        <f t="shared" ref="Y913" si="2169">S913+U913+V913+W913+X913</f>
        <v>7516</v>
      </c>
      <c r="Z913" s="9">
        <f t="shared" ref="Z913" si="2170">T913+X913</f>
        <v>0</v>
      </c>
      <c r="AA913" s="87"/>
      <c r="AB913" s="87"/>
      <c r="AC913" s="87"/>
      <c r="AD913" s="87"/>
      <c r="AE913" s="87">
        <f t="shared" ref="AE913" si="2171">Y913+AA913+AB913+AC913+AD913</f>
        <v>7516</v>
      </c>
      <c r="AF913" s="87">
        <f t="shared" ref="AF913" si="2172">Z913+AD913</f>
        <v>0</v>
      </c>
      <c r="AG913" s="9"/>
      <c r="AH913" s="9"/>
      <c r="AI913" s="9"/>
      <c r="AJ913" s="9"/>
      <c r="AK913" s="9">
        <f t="shared" ref="AK913" si="2173">AE913+AG913+AH913+AI913+AJ913</f>
        <v>7516</v>
      </c>
      <c r="AL913" s="9">
        <f t="shared" ref="AL913" si="2174">AF913+AJ913</f>
        <v>0</v>
      </c>
    </row>
    <row r="914" spans="1:38" ht="49.5" hidden="1" customHeight="1">
      <c r="A914" s="26" t="s">
        <v>588</v>
      </c>
      <c r="B914" s="27" t="s">
        <v>319</v>
      </c>
      <c r="C914" s="27" t="s">
        <v>29</v>
      </c>
      <c r="D914" s="27" t="s">
        <v>7</v>
      </c>
      <c r="E914" s="27" t="s">
        <v>580</v>
      </c>
      <c r="F914" s="27"/>
      <c r="G914" s="9">
        <f>G915</f>
        <v>172</v>
      </c>
      <c r="H914" s="9"/>
      <c r="I914" s="9">
        <f t="shared" ref="I914:I915" si="2175">I915</f>
        <v>0</v>
      </c>
      <c r="J914" s="9"/>
      <c r="K914" s="9">
        <f t="shared" ref="K914:K915" si="2176">K915</f>
        <v>0</v>
      </c>
      <c r="L914" s="9"/>
      <c r="M914" s="9">
        <f t="shared" ref="M914:M915" si="2177">M915</f>
        <v>172</v>
      </c>
      <c r="N914" s="9"/>
      <c r="O914" s="9">
        <f t="shared" ref="O914:O915" si="2178">O915</f>
        <v>0</v>
      </c>
      <c r="P914" s="9"/>
      <c r="Q914" s="9">
        <f t="shared" ref="Q914:Q915" si="2179">Q915</f>
        <v>0</v>
      </c>
      <c r="R914" s="9"/>
      <c r="S914" s="9">
        <f t="shared" ref="S914:S915" si="2180">S915</f>
        <v>172</v>
      </c>
      <c r="T914" s="9"/>
      <c r="U914" s="9">
        <f t="shared" ref="U914:AJ915" si="2181">U915</f>
        <v>0</v>
      </c>
      <c r="V914" s="9">
        <f t="shared" si="2181"/>
        <v>0</v>
      </c>
      <c r="W914" s="9">
        <f t="shared" si="2181"/>
        <v>0</v>
      </c>
      <c r="X914" s="9">
        <f t="shared" si="2181"/>
        <v>0</v>
      </c>
      <c r="Y914" s="9">
        <f t="shared" si="2181"/>
        <v>172</v>
      </c>
      <c r="Z914" s="9">
        <f t="shared" si="2181"/>
        <v>0</v>
      </c>
      <c r="AA914" s="87">
        <f t="shared" si="2181"/>
        <v>0</v>
      </c>
      <c r="AB914" s="87">
        <f t="shared" si="2181"/>
        <v>0</v>
      </c>
      <c r="AC914" s="87">
        <f t="shared" si="2181"/>
        <v>0</v>
      </c>
      <c r="AD914" s="87">
        <f t="shared" si="2181"/>
        <v>2671</v>
      </c>
      <c r="AE914" s="87">
        <f t="shared" si="2181"/>
        <v>2843</v>
      </c>
      <c r="AF914" s="87">
        <f t="shared" si="2181"/>
        <v>2671</v>
      </c>
      <c r="AG914" s="9">
        <f t="shared" si="2181"/>
        <v>0</v>
      </c>
      <c r="AH914" s="9">
        <f t="shared" si="2181"/>
        <v>0</v>
      </c>
      <c r="AI914" s="9">
        <f t="shared" si="2181"/>
        <v>0</v>
      </c>
      <c r="AJ914" s="9">
        <f t="shared" si="2181"/>
        <v>0</v>
      </c>
      <c r="AK914" s="9">
        <f t="shared" ref="AG914:AL915" si="2182">AK915</f>
        <v>2843</v>
      </c>
      <c r="AL914" s="9">
        <f t="shared" si="2182"/>
        <v>2671</v>
      </c>
    </row>
    <row r="915" spans="1:38" ht="34.5" hidden="1" customHeight="1">
      <c r="A915" s="26" t="s">
        <v>244</v>
      </c>
      <c r="B915" s="27" t="s">
        <v>319</v>
      </c>
      <c r="C915" s="27" t="s">
        <v>29</v>
      </c>
      <c r="D915" s="27" t="s">
        <v>7</v>
      </c>
      <c r="E915" s="27" t="s">
        <v>580</v>
      </c>
      <c r="F915" s="27" t="s">
        <v>31</v>
      </c>
      <c r="G915" s="9">
        <f>G916</f>
        <v>172</v>
      </c>
      <c r="H915" s="9"/>
      <c r="I915" s="9">
        <f t="shared" si="2175"/>
        <v>0</v>
      </c>
      <c r="J915" s="9"/>
      <c r="K915" s="9">
        <f t="shared" si="2176"/>
        <v>0</v>
      </c>
      <c r="L915" s="9"/>
      <c r="M915" s="9">
        <f t="shared" si="2177"/>
        <v>172</v>
      </c>
      <c r="N915" s="9"/>
      <c r="O915" s="9">
        <f t="shared" si="2178"/>
        <v>0</v>
      </c>
      <c r="P915" s="9"/>
      <c r="Q915" s="9">
        <f t="shared" si="2179"/>
        <v>0</v>
      </c>
      <c r="R915" s="9"/>
      <c r="S915" s="9">
        <f t="shared" si="2180"/>
        <v>172</v>
      </c>
      <c r="T915" s="9"/>
      <c r="U915" s="9">
        <f t="shared" si="2181"/>
        <v>0</v>
      </c>
      <c r="V915" s="9">
        <f t="shared" si="2181"/>
        <v>0</v>
      </c>
      <c r="W915" s="9">
        <f t="shared" si="2181"/>
        <v>0</v>
      </c>
      <c r="X915" s="9">
        <f t="shared" si="2181"/>
        <v>0</v>
      </c>
      <c r="Y915" s="9">
        <f t="shared" si="2181"/>
        <v>172</v>
      </c>
      <c r="Z915" s="9">
        <f t="shared" si="2181"/>
        <v>0</v>
      </c>
      <c r="AA915" s="87">
        <f t="shared" si="2181"/>
        <v>0</v>
      </c>
      <c r="AB915" s="87">
        <f t="shared" si="2181"/>
        <v>0</v>
      </c>
      <c r="AC915" s="87">
        <f t="shared" si="2181"/>
        <v>0</v>
      </c>
      <c r="AD915" s="87">
        <f t="shared" si="2181"/>
        <v>2671</v>
      </c>
      <c r="AE915" s="87">
        <f t="shared" si="2181"/>
        <v>2843</v>
      </c>
      <c r="AF915" s="87">
        <f t="shared" si="2181"/>
        <v>2671</v>
      </c>
      <c r="AG915" s="9">
        <f t="shared" si="2182"/>
        <v>0</v>
      </c>
      <c r="AH915" s="9">
        <f t="shared" si="2182"/>
        <v>0</v>
      </c>
      <c r="AI915" s="9">
        <f t="shared" si="2182"/>
        <v>0</v>
      </c>
      <c r="AJ915" s="9">
        <f t="shared" si="2182"/>
        <v>0</v>
      </c>
      <c r="AK915" s="9">
        <f t="shared" si="2182"/>
        <v>2843</v>
      </c>
      <c r="AL915" s="9">
        <f t="shared" si="2182"/>
        <v>2671</v>
      </c>
    </row>
    <row r="916" spans="1:38" ht="33.6" hidden="1">
      <c r="A916" s="26" t="s">
        <v>37</v>
      </c>
      <c r="B916" s="27" t="s">
        <v>319</v>
      </c>
      <c r="C916" s="27" t="s">
        <v>29</v>
      </c>
      <c r="D916" s="27" t="s">
        <v>7</v>
      </c>
      <c r="E916" s="27" t="s">
        <v>580</v>
      </c>
      <c r="F916" s="27" t="s">
        <v>38</v>
      </c>
      <c r="G916" s="9">
        <v>172</v>
      </c>
      <c r="H916" s="9"/>
      <c r="I916" s="9"/>
      <c r="J916" s="9"/>
      <c r="K916" s="9"/>
      <c r="L916" s="9"/>
      <c r="M916" s="9">
        <f t="shared" ref="M916" si="2183">G916+I916+J916+K916+L916</f>
        <v>172</v>
      </c>
      <c r="N916" s="9">
        <f t="shared" ref="N916" si="2184">H916+L916</f>
        <v>0</v>
      </c>
      <c r="O916" s="9"/>
      <c r="P916" s="9"/>
      <c r="Q916" s="9"/>
      <c r="R916" s="9"/>
      <c r="S916" s="9">
        <f t="shared" ref="S916" si="2185">M916+O916+P916+Q916+R916</f>
        <v>172</v>
      </c>
      <c r="T916" s="9">
        <f t="shared" ref="T916" si="2186">N916+R916</f>
        <v>0</v>
      </c>
      <c r="U916" s="9"/>
      <c r="V916" s="9"/>
      <c r="W916" s="9"/>
      <c r="X916" s="9"/>
      <c r="Y916" s="9">
        <f t="shared" ref="Y916" si="2187">S916+U916+V916+W916+X916</f>
        <v>172</v>
      </c>
      <c r="Z916" s="9">
        <f t="shared" ref="Z916" si="2188">T916+X916</f>
        <v>0</v>
      </c>
      <c r="AA916" s="87"/>
      <c r="AB916" s="87"/>
      <c r="AC916" s="87"/>
      <c r="AD916" s="87">
        <v>2671</v>
      </c>
      <c r="AE916" s="87">
        <f t="shared" ref="AE916" si="2189">Y916+AA916+AB916+AC916+AD916</f>
        <v>2843</v>
      </c>
      <c r="AF916" s="87">
        <f t="shared" ref="AF916" si="2190">Z916+AD916</f>
        <v>2671</v>
      </c>
      <c r="AG916" s="9"/>
      <c r="AH916" s="9"/>
      <c r="AI916" s="9"/>
      <c r="AJ916" s="9"/>
      <c r="AK916" s="9">
        <f t="shared" ref="AK916" si="2191">AE916+AG916+AH916+AI916+AJ916</f>
        <v>2843</v>
      </c>
      <c r="AL916" s="9">
        <f t="shared" ref="AL916" si="2192">AF916+AJ916</f>
        <v>2671</v>
      </c>
    </row>
    <row r="917" spans="1:38" ht="67.2" hidden="1">
      <c r="A917" s="26" t="s">
        <v>586</v>
      </c>
      <c r="B917" s="27" t="s">
        <v>319</v>
      </c>
      <c r="C917" s="27" t="s">
        <v>29</v>
      </c>
      <c r="D917" s="27" t="s">
        <v>7</v>
      </c>
      <c r="E917" s="27" t="s">
        <v>581</v>
      </c>
      <c r="F917" s="27"/>
      <c r="G917" s="9">
        <f>G918</f>
        <v>67</v>
      </c>
      <c r="H917" s="9"/>
      <c r="I917" s="9">
        <f t="shared" ref="I917:I918" si="2193">I918</f>
        <v>0</v>
      </c>
      <c r="J917" s="9"/>
      <c r="K917" s="9">
        <f t="shared" ref="K917:K918" si="2194">K918</f>
        <v>0</v>
      </c>
      <c r="L917" s="9"/>
      <c r="M917" s="9">
        <f t="shared" ref="M917:M918" si="2195">M918</f>
        <v>67</v>
      </c>
      <c r="N917" s="9"/>
      <c r="O917" s="9">
        <f t="shared" ref="O917:O918" si="2196">O918</f>
        <v>0</v>
      </c>
      <c r="P917" s="9"/>
      <c r="Q917" s="9">
        <f t="shared" ref="Q917:Q918" si="2197">Q918</f>
        <v>0</v>
      </c>
      <c r="R917" s="9"/>
      <c r="S917" s="9">
        <f t="shared" ref="S917:S918" si="2198">S918</f>
        <v>67</v>
      </c>
      <c r="T917" s="9"/>
      <c r="U917" s="9">
        <f t="shared" ref="U917:AJ918" si="2199">U918</f>
        <v>0</v>
      </c>
      <c r="V917" s="9">
        <f t="shared" si="2199"/>
        <v>0</v>
      </c>
      <c r="W917" s="9">
        <f t="shared" si="2199"/>
        <v>0</v>
      </c>
      <c r="X917" s="9">
        <f t="shared" si="2199"/>
        <v>0</v>
      </c>
      <c r="Y917" s="9">
        <f t="shared" si="2199"/>
        <v>67</v>
      </c>
      <c r="Z917" s="9">
        <f t="shared" si="2199"/>
        <v>0</v>
      </c>
      <c r="AA917" s="87">
        <f t="shared" si="2199"/>
        <v>0</v>
      </c>
      <c r="AB917" s="87">
        <f t="shared" si="2199"/>
        <v>0</v>
      </c>
      <c r="AC917" s="87">
        <f t="shared" si="2199"/>
        <v>0</v>
      </c>
      <c r="AD917" s="87">
        <f t="shared" si="2199"/>
        <v>1028</v>
      </c>
      <c r="AE917" s="87">
        <f t="shared" si="2199"/>
        <v>1095</v>
      </c>
      <c r="AF917" s="87">
        <f t="shared" si="2199"/>
        <v>1028</v>
      </c>
      <c r="AG917" s="9">
        <f t="shared" si="2199"/>
        <v>0</v>
      </c>
      <c r="AH917" s="9">
        <f t="shared" si="2199"/>
        <v>0</v>
      </c>
      <c r="AI917" s="9">
        <f t="shared" si="2199"/>
        <v>0</v>
      </c>
      <c r="AJ917" s="9">
        <f t="shared" si="2199"/>
        <v>0</v>
      </c>
      <c r="AK917" s="9">
        <f t="shared" ref="AG917:AL918" si="2200">AK918</f>
        <v>1095</v>
      </c>
      <c r="AL917" s="9">
        <f t="shared" si="2200"/>
        <v>1028</v>
      </c>
    </row>
    <row r="918" spans="1:38" ht="33.6" hidden="1">
      <c r="A918" s="26" t="s">
        <v>244</v>
      </c>
      <c r="B918" s="27" t="s">
        <v>319</v>
      </c>
      <c r="C918" s="27" t="s">
        <v>29</v>
      </c>
      <c r="D918" s="27" t="s">
        <v>7</v>
      </c>
      <c r="E918" s="27" t="s">
        <v>581</v>
      </c>
      <c r="F918" s="27" t="s">
        <v>31</v>
      </c>
      <c r="G918" s="9">
        <f>G919</f>
        <v>67</v>
      </c>
      <c r="H918" s="9"/>
      <c r="I918" s="9">
        <f t="shared" si="2193"/>
        <v>0</v>
      </c>
      <c r="J918" s="9"/>
      <c r="K918" s="9">
        <f t="shared" si="2194"/>
        <v>0</v>
      </c>
      <c r="L918" s="9"/>
      <c r="M918" s="9">
        <f t="shared" si="2195"/>
        <v>67</v>
      </c>
      <c r="N918" s="9"/>
      <c r="O918" s="9">
        <f t="shared" si="2196"/>
        <v>0</v>
      </c>
      <c r="P918" s="9"/>
      <c r="Q918" s="9">
        <f t="shared" si="2197"/>
        <v>0</v>
      </c>
      <c r="R918" s="9"/>
      <c r="S918" s="9">
        <f t="shared" si="2198"/>
        <v>67</v>
      </c>
      <c r="T918" s="9"/>
      <c r="U918" s="9">
        <f t="shared" si="2199"/>
        <v>0</v>
      </c>
      <c r="V918" s="9">
        <f t="shared" si="2199"/>
        <v>0</v>
      </c>
      <c r="W918" s="9">
        <f t="shared" si="2199"/>
        <v>0</v>
      </c>
      <c r="X918" s="9">
        <f t="shared" si="2199"/>
        <v>0</v>
      </c>
      <c r="Y918" s="9">
        <f t="shared" si="2199"/>
        <v>67</v>
      </c>
      <c r="Z918" s="9">
        <f t="shared" si="2199"/>
        <v>0</v>
      </c>
      <c r="AA918" s="87">
        <f t="shared" si="2199"/>
        <v>0</v>
      </c>
      <c r="AB918" s="87">
        <f t="shared" si="2199"/>
        <v>0</v>
      </c>
      <c r="AC918" s="87">
        <f t="shared" si="2199"/>
        <v>0</v>
      </c>
      <c r="AD918" s="87">
        <f t="shared" si="2199"/>
        <v>1028</v>
      </c>
      <c r="AE918" s="87">
        <f t="shared" si="2199"/>
        <v>1095</v>
      </c>
      <c r="AF918" s="87">
        <f t="shared" si="2199"/>
        <v>1028</v>
      </c>
      <c r="AG918" s="9">
        <f t="shared" si="2200"/>
        <v>0</v>
      </c>
      <c r="AH918" s="9">
        <f t="shared" si="2200"/>
        <v>0</v>
      </c>
      <c r="AI918" s="9">
        <f t="shared" si="2200"/>
        <v>0</v>
      </c>
      <c r="AJ918" s="9">
        <f t="shared" si="2200"/>
        <v>0</v>
      </c>
      <c r="AK918" s="9">
        <f t="shared" si="2200"/>
        <v>1095</v>
      </c>
      <c r="AL918" s="9">
        <f t="shared" si="2200"/>
        <v>1028</v>
      </c>
    </row>
    <row r="919" spans="1:38" ht="33.6" hidden="1">
      <c r="A919" s="26" t="s">
        <v>37</v>
      </c>
      <c r="B919" s="27" t="s">
        <v>319</v>
      </c>
      <c r="C919" s="27" t="s">
        <v>29</v>
      </c>
      <c r="D919" s="27" t="s">
        <v>7</v>
      </c>
      <c r="E919" s="27" t="s">
        <v>581</v>
      </c>
      <c r="F919" s="27" t="s">
        <v>38</v>
      </c>
      <c r="G919" s="9">
        <v>67</v>
      </c>
      <c r="H919" s="9"/>
      <c r="I919" s="9"/>
      <c r="J919" s="9"/>
      <c r="K919" s="9"/>
      <c r="L919" s="9"/>
      <c r="M919" s="9">
        <f t="shared" ref="M919" si="2201">G919+I919+J919+K919+L919</f>
        <v>67</v>
      </c>
      <c r="N919" s="9">
        <f t="shared" ref="N919" si="2202">H919+L919</f>
        <v>0</v>
      </c>
      <c r="O919" s="9"/>
      <c r="P919" s="9"/>
      <c r="Q919" s="9"/>
      <c r="R919" s="9"/>
      <c r="S919" s="9">
        <f t="shared" ref="S919" si="2203">M919+O919+P919+Q919+R919</f>
        <v>67</v>
      </c>
      <c r="T919" s="9">
        <f t="shared" ref="T919" si="2204">N919+R919</f>
        <v>0</v>
      </c>
      <c r="U919" s="9"/>
      <c r="V919" s="9"/>
      <c r="W919" s="9"/>
      <c r="X919" s="9"/>
      <c r="Y919" s="9">
        <f t="shared" ref="Y919" si="2205">S919+U919+V919+W919+X919</f>
        <v>67</v>
      </c>
      <c r="Z919" s="9">
        <f t="shared" ref="Z919" si="2206">T919+X919</f>
        <v>0</v>
      </c>
      <c r="AA919" s="87"/>
      <c r="AB919" s="87"/>
      <c r="AC919" s="87"/>
      <c r="AD919" s="87">
        <v>1028</v>
      </c>
      <c r="AE919" s="87">
        <f t="shared" ref="AE919" si="2207">Y919+AA919+AB919+AC919+AD919</f>
        <v>1095</v>
      </c>
      <c r="AF919" s="87">
        <f t="shared" ref="AF919" si="2208">Z919+AD919</f>
        <v>1028</v>
      </c>
      <c r="AG919" s="9"/>
      <c r="AH919" s="9"/>
      <c r="AI919" s="9"/>
      <c r="AJ919" s="9"/>
      <c r="AK919" s="9">
        <f t="shared" ref="AK919" si="2209">AE919+AG919+AH919+AI919+AJ919</f>
        <v>1095</v>
      </c>
      <c r="AL919" s="9">
        <f t="shared" ref="AL919" si="2210">AF919+AJ919</f>
        <v>1028</v>
      </c>
    </row>
    <row r="920" spans="1:38" ht="67.2" hidden="1">
      <c r="A920" s="26" t="s">
        <v>587</v>
      </c>
      <c r="B920" s="27" t="s">
        <v>319</v>
      </c>
      <c r="C920" s="27" t="s">
        <v>29</v>
      </c>
      <c r="D920" s="27" t="s">
        <v>7</v>
      </c>
      <c r="E920" s="27" t="s">
        <v>582</v>
      </c>
      <c r="F920" s="27"/>
      <c r="G920" s="9">
        <f>G921</f>
        <v>16</v>
      </c>
      <c r="H920" s="9"/>
      <c r="I920" s="9">
        <f t="shared" ref="I920:I921" si="2211">I921</f>
        <v>0</v>
      </c>
      <c r="J920" s="9"/>
      <c r="K920" s="9">
        <f t="shared" ref="K920:K921" si="2212">K921</f>
        <v>0</v>
      </c>
      <c r="L920" s="9"/>
      <c r="M920" s="9">
        <f t="shared" ref="M920:M921" si="2213">M921</f>
        <v>16</v>
      </c>
      <c r="N920" s="9"/>
      <c r="O920" s="9">
        <f t="shared" ref="O920:O921" si="2214">O921</f>
        <v>0</v>
      </c>
      <c r="P920" s="9"/>
      <c r="Q920" s="9">
        <f t="shared" ref="Q920:Q921" si="2215">Q921</f>
        <v>0</v>
      </c>
      <c r="R920" s="9"/>
      <c r="S920" s="9">
        <f t="shared" ref="S920:S921" si="2216">S921</f>
        <v>16</v>
      </c>
      <c r="T920" s="9"/>
      <c r="U920" s="9">
        <f t="shared" ref="U920:AJ921" si="2217">U921</f>
        <v>0</v>
      </c>
      <c r="V920" s="9">
        <f t="shared" si="2217"/>
        <v>0</v>
      </c>
      <c r="W920" s="9">
        <f t="shared" si="2217"/>
        <v>0</v>
      </c>
      <c r="X920" s="9">
        <f t="shared" si="2217"/>
        <v>0</v>
      </c>
      <c r="Y920" s="9">
        <f t="shared" si="2217"/>
        <v>16</v>
      </c>
      <c r="Z920" s="9">
        <f t="shared" si="2217"/>
        <v>0</v>
      </c>
      <c r="AA920" s="87">
        <f t="shared" si="2217"/>
        <v>0</v>
      </c>
      <c r="AB920" s="87">
        <f t="shared" si="2217"/>
        <v>0</v>
      </c>
      <c r="AC920" s="87">
        <f t="shared" si="2217"/>
        <v>0</v>
      </c>
      <c r="AD920" s="87">
        <f t="shared" si="2217"/>
        <v>250</v>
      </c>
      <c r="AE920" s="87">
        <f t="shared" si="2217"/>
        <v>266</v>
      </c>
      <c r="AF920" s="87">
        <f t="shared" si="2217"/>
        <v>250</v>
      </c>
      <c r="AG920" s="9">
        <f t="shared" si="2217"/>
        <v>0</v>
      </c>
      <c r="AH920" s="9">
        <f t="shared" si="2217"/>
        <v>0</v>
      </c>
      <c r="AI920" s="9">
        <f t="shared" si="2217"/>
        <v>0</v>
      </c>
      <c r="AJ920" s="9">
        <f t="shared" si="2217"/>
        <v>0</v>
      </c>
      <c r="AK920" s="9">
        <f t="shared" ref="AG920:AL921" si="2218">AK921</f>
        <v>266</v>
      </c>
      <c r="AL920" s="9">
        <f t="shared" si="2218"/>
        <v>250</v>
      </c>
    </row>
    <row r="921" spans="1:38" ht="33.6" hidden="1">
      <c r="A921" s="26" t="s">
        <v>244</v>
      </c>
      <c r="B921" s="27" t="s">
        <v>319</v>
      </c>
      <c r="C921" s="27" t="s">
        <v>29</v>
      </c>
      <c r="D921" s="27" t="s">
        <v>7</v>
      </c>
      <c r="E921" s="27" t="s">
        <v>582</v>
      </c>
      <c r="F921" s="27" t="s">
        <v>31</v>
      </c>
      <c r="G921" s="9">
        <f>G922</f>
        <v>16</v>
      </c>
      <c r="H921" s="9"/>
      <c r="I921" s="9">
        <f t="shared" si="2211"/>
        <v>0</v>
      </c>
      <c r="J921" s="9"/>
      <c r="K921" s="9">
        <f t="shared" si="2212"/>
        <v>0</v>
      </c>
      <c r="L921" s="9"/>
      <c r="M921" s="9">
        <f t="shared" si="2213"/>
        <v>16</v>
      </c>
      <c r="N921" s="9"/>
      <c r="O921" s="9">
        <f t="shared" si="2214"/>
        <v>0</v>
      </c>
      <c r="P921" s="9"/>
      <c r="Q921" s="9">
        <f t="shared" si="2215"/>
        <v>0</v>
      </c>
      <c r="R921" s="9"/>
      <c r="S921" s="9">
        <f t="shared" si="2216"/>
        <v>16</v>
      </c>
      <c r="T921" s="9"/>
      <c r="U921" s="9">
        <f t="shared" si="2217"/>
        <v>0</v>
      </c>
      <c r="V921" s="9">
        <f t="shared" si="2217"/>
        <v>0</v>
      </c>
      <c r="W921" s="9">
        <f t="shared" si="2217"/>
        <v>0</v>
      </c>
      <c r="X921" s="9">
        <f t="shared" si="2217"/>
        <v>0</v>
      </c>
      <c r="Y921" s="9">
        <f t="shared" si="2217"/>
        <v>16</v>
      </c>
      <c r="Z921" s="9">
        <f t="shared" si="2217"/>
        <v>0</v>
      </c>
      <c r="AA921" s="87">
        <f t="shared" si="2217"/>
        <v>0</v>
      </c>
      <c r="AB921" s="87">
        <f t="shared" si="2217"/>
        <v>0</v>
      </c>
      <c r="AC921" s="87">
        <f t="shared" si="2217"/>
        <v>0</v>
      </c>
      <c r="AD921" s="87">
        <f t="shared" si="2217"/>
        <v>250</v>
      </c>
      <c r="AE921" s="87">
        <f t="shared" si="2217"/>
        <v>266</v>
      </c>
      <c r="AF921" s="87">
        <f t="shared" si="2217"/>
        <v>250</v>
      </c>
      <c r="AG921" s="9">
        <f t="shared" si="2218"/>
        <v>0</v>
      </c>
      <c r="AH921" s="9">
        <f t="shared" si="2218"/>
        <v>0</v>
      </c>
      <c r="AI921" s="9">
        <f t="shared" si="2218"/>
        <v>0</v>
      </c>
      <c r="AJ921" s="9">
        <f t="shared" si="2218"/>
        <v>0</v>
      </c>
      <c r="AK921" s="9">
        <f t="shared" si="2218"/>
        <v>266</v>
      </c>
      <c r="AL921" s="9">
        <f t="shared" si="2218"/>
        <v>250</v>
      </c>
    </row>
    <row r="922" spans="1:38" ht="33.6" hidden="1">
      <c r="A922" s="26" t="s">
        <v>37</v>
      </c>
      <c r="B922" s="27" t="s">
        <v>319</v>
      </c>
      <c r="C922" s="27" t="s">
        <v>29</v>
      </c>
      <c r="D922" s="27" t="s">
        <v>7</v>
      </c>
      <c r="E922" s="27" t="s">
        <v>582</v>
      </c>
      <c r="F922" s="27" t="s">
        <v>38</v>
      </c>
      <c r="G922" s="9">
        <v>16</v>
      </c>
      <c r="H922" s="9"/>
      <c r="I922" s="9"/>
      <c r="J922" s="9"/>
      <c r="K922" s="9"/>
      <c r="L922" s="9"/>
      <c r="M922" s="9">
        <f t="shared" ref="M922" si="2219">G922+I922+J922+K922+L922</f>
        <v>16</v>
      </c>
      <c r="N922" s="9">
        <f t="shared" ref="N922" si="2220">H922+L922</f>
        <v>0</v>
      </c>
      <c r="O922" s="9"/>
      <c r="P922" s="9"/>
      <c r="Q922" s="9"/>
      <c r="R922" s="9"/>
      <c r="S922" s="9">
        <f t="shared" ref="S922" si="2221">M922+O922+P922+Q922+R922</f>
        <v>16</v>
      </c>
      <c r="T922" s="9">
        <f t="shared" ref="T922" si="2222">N922+R922</f>
        <v>0</v>
      </c>
      <c r="U922" s="9"/>
      <c r="V922" s="9"/>
      <c r="W922" s="9"/>
      <c r="X922" s="9"/>
      <c r="Y922" s="9">
        <f t="shared" ref="Y922" si="2223">S922+U922+V922+W922+X922</f>
        <v>16</v>
      </c>
      <c r="Z922" s="9">
        <f t="shared" ref="Z922" si="2224">T922+X922</f>
        <v>0</v>
      </c>
      <c r="AA922" s="87"/>
      <c r="AB922" s="87"/>
      <c r="AC922" s="87"/>
      <c r="AD922" s="87">
        <v>250</v>
      </c>
      <c r="AE922" s="87">
        <f t="shared" ref="AE922" si="2225">Y922+AA922+AB922+AC922+AD922</f>
        <v>266</v>
      </c>
      <c r="AF922" s="87">
        <f t="shared" ref="AF922" si="2226">Z922+AD922</f>
        <v>250</v>
      </c>
      <c r="AG922" s="9"/>
      <c r="AH922" s="9"/>
      <c r="AI922" s="9"/>
      <c r="AJ922" s="9"/>
      <c r="AK922" s="9">
        <f t="shared" ref="AK922" si="2227">AE922+AG922+AH922+AI922+AJ922</f>
        <v>266</v>
      </c>
      <c r="AL922" s="9">
        <f t="shared" ref="AL922" si="2228">AF922+AJ922</f>
        <v>250</v>
      </c>
    </row>
    <row r="923" spans="1:38" ht="22.5" hidden="1" customHeight="1">
      <c r="A923" s="26"/>
      <c r="B923" s="27"/>
      <c r="C923" s="27"/>
      <c r="D923" s="27"/>
      <c r="E923" s="27"/>
      <c r="F923" s="27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87"/>
      <c r="AB923" s="87"/>
      <c r="AC923" s="87"/>
      <c r="AD923" s="87"/>
      <c r="AE923" s="87"/>
      <c r="AF923" s="87"/>
      <c r="AG923" s="9"/>
      <c r="AH923" s="9"/>
      <c r="AI923" s="9"/>
      <c r="AJ923" s="9"/>
      <c r="AK923" s="9"/>
      <c r="AL923" s="9"/>
    </row>
    <row r="924" spans="1:38" ht="17.399999999999999" hidden="1">
      <c r="A924" s="24" t="s">
        <v>262</v>
      </c>
      <c r="B924" s="25" t="s">
        <v>319</v>
      </c>
      <c r="C924" s="25" t="s">
        <v>29</v>
      </c>
      <c r="D924" s="25" t="s">
        <v>33</v>
      </c>
      <c r="E924" s="25"/>
      <c r="F924" s="25"/>
      <c r="G924" s="15">
        <f t="shared" ref="G924:V927" si="2229">G925</f>
        <v>589</v>
      </c>
      <c r="H924" s="15">
        <f t="shared" si="2229"/>
        <v>0</v>
      </c>
      <c r="I924" s="15">
        <f t="shared" si="2229"/>
        <v>0</v>
      </c>
      <c r="J924" s="15">
        <f t="shared" si="2229"/>
        <v>0</v>
      </c>
      <c r="K924" s="15">
        <f t="shared" si="2229"/>
        <v>0</v>
      </c>
      <c r="L924" s="15">
        <f t="shared" si="2229"/>
        <v>0</v>
      </c>
      <c r="M924" s="15">
        <f t="shared" si="2229"/>
        <v>589</v>
      </c>
      <c r="N924" s="15">
        <f t="shared" si="2229"/>
        <v>0</v>
      </c>
      <c r="O924" s="15">
        <f t="shared" si="2229"/>
        <v>0</v>
      </c>
      <c r="P924" s="15">
        <f t="shared" si="2229"/>
        <v>0</v>
      </c>
      <c r="Q924" s="15">
        <f t="shared" si="2229"/>
        <v>0</v>
      </c>
      <c r="R924" s="15">
        <f t="shared" si="2229"/>
        <v>0</v>
      </c>
      <c r="S924" s="15">
        <f t="shared" si="2229"/>
        <v>589</v>
      </c>
      <c r="T924" s="15">
        <f t="shared" si="2229"/>
        <v>0</v>
      </c>
      <c r="U924" s="15">
        <f t="shared" si="2229"/>
        <v>0</v>
      </c>
      <c r="V924" s="15">
        <f t="shared" si="2229"/>
        <v>0</v>
      </c>
      <c r="W924" s="15">
        <f t="shared" ref="U924:AJ927" si="2230">W925</f>
        <v>0</v>
      </c>
      <c r="X924" s="15">
        <f t="shared" si="2230"/>
        <v>0</v>
      </c>
      <c r="Y924" s="15">
        <f t="shared" si="2230"/>
        <v>589</v>
      </c>
      <c r="Z924" s="15">
        <f t="shared" si="2230"/>
        <v>0</v>
      </c>
      <c r="AA924" s="93">
        <f t="shared" si="2230"/>
        <v>0</v>
      </c>
      <c r="AB924" s="93">
        <f t="shared" si="2230"/>
        <v>0</v>
      </c>
      <c r="AC924" s="93">
        <f t="shared" si="2230"/>
        <v>0</v>
      </c>
      <c r="AD924" s="93">
        <f t="shared" si="2230"/>
        <v>0</v>
      </c>
      <c r="AE924" s="93">
        <f t="shared" si="2230"/>
        <v>589</v>
      </c>
      <c r="AF924" s="93">
        <f t="shared" si="2230"/>
        <v>0</v>
      </c>
      <c r="AG924" s="15">
        <f t="shared" si="2230"/>
        <v>0</v>
      </c>
      <c r="AH924" s="15">
        <f t="shared" si="2230"/>
        <v>0</v>
      </c>
      <c r="AI924" s="15">
        <f t="shared" si="2230"/>
        <v>0</v>
      </c>
      <c r="AJ924" s="15">
        <f t="shared" si="2230"/>
        <v>0</v>
      </c>
      <c r="AK924" s="15">
        <f t="shared" ref="AG924:AL927" si="2231">AK925</f>
        <v>589</v>
      </c>
      <c r="AL924" s="15">
        <f t="shared" si="2231"/>
        <v>0</v>
      </c>
    </row>
    <row r="925" spans="1:38" ht="50.4" hidden="1">
      <c r="A925" s="29" t="s">
        <v>595</v>
      </c>
      <c r="B925" s="27" t="s">
        <v>319</v>
      </c>
      <c r="C925" s="27" t="s">
        <v>29</v>
      </c>
      <c r="D925" s="27" t="s">
        <v>33</v>
      </c>
      <c r="E925" s="27" t="s">
        <v>70</v>
      </c>
      <c r="F925" s="27"/>
      <c r="G925" s="9">
        <f t="shared" si="2229"/>
        <v>589</v>
      </c>
      <c r="H925" s="9">
        <f t="shared" si="2229"/>
        <v>0</v>
      </c>
      <c r="I925" s="9">
        <f t="shared" si="2229"/>
        <v>0</v>
      </c>
      <c r="J925" s="9">
        <f t="shared" si="2229"/>
        <v>0</v>
      </c>
      <c r="K925" s="9">
        <f t="shared" si="2229"/>
        <v>0</v>
      </c>
      <c r="L925" s="9">
        <f t="shared" si="2229"/>
        <v>0</v>
      </c>
      <c r="M925" s="9">
        <f t="shared" si="2229"/>
        <v>589</v>
      </c>
      <c r="N925" s="9">
        <f t="shared" si="2229"/>
        <v>0</v>
      </c>
      <c r="O925" s="9">
        <f t="shared" si="2229"/>
        <v>0</v>
      </c>
      <c r="P925" s="9">
        <f t="shared" si="2229"/>
        <v>0</v>
      </c>
      <c r="Q925" s="9">
        <f t="shared" si="2229"/>
        <v>0</v>
      </c>
      <c r="R925" s="9">
        <f t="shared" si="2229"/>
        <v>0</v>
      </c>
      <c r="S925" s="9">
        <f t="shared" si="2229"/>
        <v>589</v>
      </c>
      <c r="T925" s="9">
        <f t="shared" si="2229"/>
        <v>0</v>
      </c>
      <c r="U925" s="9">
        <f t="shared" si="2230"/>
        <v>0</v>
      </c>
      <c r="V925" s="9">
        <f t="shared" si="2230"/>
        <v>0</v>
      </c>
      <c r="W925" s="9">
        <f t="shared" si="2230"/>
        <v>0</v>
      </c>
      <c r="X925" s="9">
        <f t="shared" si="2230"/>
        <v>0</v>
      </c>
      <c r="Y925" s="9">
        <f t="shared" si="2230"/>
        <v>589</v>
      </c>
      <c r="Z925" s="9">
        <f t="shared" si="2230"/>
        <v>0</v>
      </c>
      <c r="AA925" s="87">
        <f t="shared" si="2230"/>
        <v>0</v>
      </c>
      <c r="AB925" s="87">
        <f t="shared" si="2230"/>
        <v>0</v>
      </c>
      <c r="AC925" s="87">
        <f t="shared" si="2230"/>
        <v>0</v>
      </c>
      <c r="AD925" s="87">
        <f t="shared" si="2230"/>
        <v>0</v>
      </c>
      <c r="AE925" s="87">
        <f t="shared" si="2230"/>
        <v>589</v>
      </c>
      <c r="AF925" s="87">
        <f t="shared" si="2230"/>
        <v>0</v>
      </c>
      <c r="AG925" s="9">
        <f t="shared" si="2231"/>
        <v>0</v>
      </c>
      <c r="AH925" s="9">
        <f t="shared" si="2231"/>
        <v>0</v>
      </c>
      <c r="AI925" s="9">
        <f t="shared" si="2231"/>
        <v>0</v>
      </c>
      <c r="AJ925" s="9">
        <f t="shared" si="2231"/>
        <v>0</v>
      </c>
      <c r="AK925" s="9">
        <f t="shared" si="2231"/>
        <v>589</v>
      </c>
      <c r="AL925" s="9">
        <f t="shared" si="2231"/>
        <v>0</v>
      </c>
    </row>
    <row r="926" spans="1:38" ht="67.2" hidden="1">
      <c r="A926" s="29" t="s">
        <v>583</v>
      </c>
      <c r="B926" s="27" t="s">
        <v>319</v>
      </c>
      <c r="C926" s="27" t="s">
        <v>29</v>
      </c>
      <c r="D926" s="27" t="s">
        <v>33</v>
      </c>
      <c r="E926" s="27" t="s">
        <v>589</v>
      </c>
      <c r="F926" s="27"/>
      <c r="G926" s="9">
        <f>G927</f>
        <v>589</v>
      </c>
      <c r="H926" s="9">
        <f>H927</f>
        <v>0</v>
      </c>
      <c r="I926" s="9">
        <f t="shared" si="2229"/>
        <v>0</v>
      </c>
      <c r="J926" s="9">
        <f t="shared" si="2229"/>
        <v>0</v>
      </c>
      <c r="K926" s="9">
        <f t="shared" si="2229"/>
        <v>0</v>
      </c>
      <c r="L926" s="9">
        <f t="shared" si="2229"/>
        <v>0</v>
      </c>
      <c r="M926" s="9">
        <f t="shared" si="2229"/>
        <v>589</v>
      </c>
      <c r="N926" s="9">
        <f t="shared" si="2229"/>
        <v>0</v>
      </c>
      <c r="O926" s="9">
        <f t="shared" si="2229"/>
        <v>0</v>
      </c>
      <c r="P926" s="9">
        <f t="shared" si="2229"/>
        <v>0</v>
      </c>
      <c r="Q926" s="9">
        <f t="shared" si="2229"/>
        <v>0</v>
      </c>
      <c r="R926" s="9">
        <f t="shared" si="2229"/>
        <v>0</v>
      </c>
      <c r="S926" s="9">
        <f t="shared" si="2229"/>
        <v>589</v>
      </c>
      <c r="T926" s="9">
        <f t="shared" si="2229"/>
        <v>0</v>
      </c>
      <c r="U926" s="9">
        <f t="shared" si="2230"/>
        <v>0</v>
      </c>
      <c r="V926" s="9">
        <f t="shared" si="2230"/>
        <v>0</v>
      </c>
      <c r="W926" s="9">
        <f t="shared" si="2230"/>
        <v>0</v>
      </c>
      <c r="X926" s="9">
        <f t="shared" si="2230"/>
        <v>0</v>
      </c>
      <c r="Y926" s="9">
        <f t="shared" si="2230"/>
        <v>589</v>
      </c>
      <c r="Z926" s="9">
        <f t="shared" si="2230"/>
        <v>0</v>
      </c>
      <c r="AA926" s="87">
        <f t="shared" si="2230"/>
        <v>0</v>
      </c>
      <c r="AB926" s="87">
        <f t="shared" si="2230"/>
        <v>0</v>
      </c>
      <c r="AC926" s="87">
        <f t="shared" si="2230"/>
        <v>0</v>
      </c>
      <c r="AD926" s="87">
        <f t="shared" si="2230"/>
        <v>0</v>
      </c>
      <c r="AE926" s="87">
        <f t="shared" si="2230"/>
        <v>589</v>
      </c>
      <c r="AF926" s="87">
        <f t="shared" si="2230"/>
        <v>0</v>
      </c>
      <c r="AG926" s="9">
        <f t="shared" si="2231"/>
        <v>0</v>
      </c>
      <c r="AH926" s="9">
        <f t="shared" si="2231"/>
        <v>0</v>
      </c>
      <c r="AI926" s="9">
        <f t="shared" si="2231"/>
        <v>0</v>
      </c>
      <c r="AJ926" s="9">
        <f t="shared" si="2231"/>
        <v>0</v>
      </c>
      <c r="AK926" s="9">
        <f t="shared" si="2231"/>
        <v>589</v>
      </c>
      <c r="AL926" s="9">
        <f t="shared" si="2231"/>
        <v>0</v>
      </c>
    </row>
    <row r="927" spans="1:38" ht="33.6" hidden="1">
      <c r="A927" s="26" t="s">
        <v>244</v>
      </c>
      <c r="B927" s="27" t="s">
        <v>319</v>
      </c>
      <c r="C927" s="27" t="s">
        <v>29</v>
      </c>
      <c r="D927" s="27" t="s">
        <v>33</v>
      </c>
      <c r="E927" s="27" t="s">
        <v>589</v>
      </c>
      <c r="F927" s="27" t="s">
        <v>31</v>
      </c>
      <c r="G927" s="9">
        <f t="shared" si="2229"/>
        <v>589</v>
      </c>
      <c r="H927" s="9">
        <f t="shared" si="2229"/>
        <v>0</v>
      </c>
      <c r="I927" s="9">
        <f t="shared" si="2229"/>
        <v>0</v>
      </c>
      <c r="J927" s="9">
        <f t="shared" si="2229"/>
        <v>0</v>
      </c>
      <c r="K927" s="9">
        <f t="shared" si="2229"/>
        <v>0</v>
      </c>
      <c r="L927" s="9">
        <f t="shared" si="2229"/>
        <v>0</v>
      </c>
      <c r="M927" s="9">
        <f t="shared" si="2229"/>
        <v>589</v>
      </c>
      <c r="N927" s="9">
        <f t="shared" si="2229"/>
        <v>0</v>
      </c>
      <c r="O927" s="9">
        <f t="shared" si="2229"/>
        <v>0</v>
      </c>
      <c r="P927" s="9">
        <f t="shared" si="2229"/>
        <v>0</v>
      </c>
      <c r="Q927" s="9">
        <f t="shared" si="2229"/>
        <v>0</v>
      </c>
      <c r="R927" s="9">
        <f t="shared" si="2229"/>
        <v>0</v>
      </c>
      <c r="S927" s="9">
        <f t="shared" si="2229"/>
        <v>589</v>
      </c>
      <c r="T927" s="9">
        <f t="shared" si="2229"/>
        <v>0</v>
      </c>
      <c r="U927" s="9">
        <f t="shared" si="2230"/>
        <v>0</v>
      </c>
      <c r="V927" s="9">
        <f t="shared" si="2230"/>
        <v>0</v>
      </c>
      <c r="W927" s="9">
        <f t="shared" si="2230"/>
        <v>0</v>
      </c>
      <c r="X927" s="9">
        <f t="shared" si="2230"/>
        <v>0</v>
      </c>
      <c r="Y927" s="9">
        <f t="shared" si="2230"/>
        <v>589</v>
      </c>
      <c r="Z927" s="9">
        <f t="shared" si="2230"/>
        <v>0</v>
      </c>
      <c r="AA927" s="87">
        <f t="shared" si="2230"/>
        <v>0</v>
      </c>
      <c r="AB927" s="87">
        <f t="shared" si="2230"/>
        <v>0</v>
      </c>
      <c r="AC927" s="87">
        <f t="shared" si="2230"/>
        <v>0</v>
      </c>
      <c r="AD927" s="87">
        <f t="shared" si="2230"/>
        <v>0</v>
      </c>
      <c r="AE927" s="87">
        <f t="shared" si="2230"/>
        <v>589</v>
      </c>
      <c r="AF927" s="87">
        <f t="shared" si="2230"/>
        <v>0</v>
      </c>
      <c r="AG927" s="9">
        <f t="shared" si="2231"/>
        <v>0</v>
      </c>
      <c r="AH927" s="9">
        <f t="shared" si="2231"/>
        <v>0</v>
      </c>
      <c r="AI927" s="9">
        <f t="shared" si="2231"/>
        <v>0</v>
      </c>
      <c r="AJ927" s="9">
        <f t="shared" si="2231"/>
        <v>0</v>
      </c>
      <c r="AK927" s="9">
        <f t="shared" si="2231"/>
        <v>589</v>
      </c>
      <c r="AL927" s="9">
        <f t="shared" si="2231"/>
        <v>0</v>
      </c>
    </row>
    <row r="928" spans="1:38" ht="33.6" hidden="1">
      <c r="A928" s="26" t="s">
        <v>37</v>
      </c>
      <c r="B928" s="27" t="s">
        <v>319</v>
      </c>
      <c r="C928" s="27" t="s">
        <v>29</v>
      </c>
      <c r="D928" s="27" t="s">
        <v>33</v>
      </c>
      <c r="E928" s="27" t="s">
        <v>589</v>
      </c>
      <c r="F928" s="27" t="s">
        <v>38</v>
      </c>
      <c r="G928" s="9">
        <v>589</v>
      </c>
      <c r="H928" s="9"/>
      <c r="I928" s="9"/>
      <c r="J928" s="9"/>
      <c r="K928" s="9"/>
      <c r="L928" s="9"/>
      <c r="M928" s="9">
        <f t="shared" ref="M928" si="2232">G928+I928+J928+K928+L928</f>
        <v>589</v>
      </c>
      <c r="N928" s="9">
        <f t="shared" ref="N928" si="2233">H928+L928</f>
        <v>0</v>
      </c>
      <c r="O928" s="9"/>
      <c r="P928" s="9"/>
      <c r="Q928" s="9"/>
      <c r="R928" s="9"/>
      <c r="S928" s="9">
        <f t="shared" ref="S928" si="2234">M928+O928+P928+Q928+R928</f>
        <v>589</v>
      </c>
      <c r="T928" s="9">
        <f t="shared" ref="T928" si="2235">N928+R928</f>
        <v>0</v>
      </c>
      <c r="U928" s="9"/>
      <c r="V928" s="9"/>
      <c r="W928" s="9"/>
      <c r="X928" s="9"/>
      <c r="Y928" s="9">
        <f t="shared" ref="Y928" si="2236">S928+U928+V928+W928+X928</f>
        <v>589</v>
      </c>
      <c r="Z928" s="9">
        <f t="shared" ref="Z928" si="2237">T928+X928</f>
        <v>0</v>
      </c>
      <c r="AA928" s="87"/>
      <c r="AB928" s="87"/>
      <c r="AC928" s="87"/>
      <c r="AD928" s="87"/>
      <c r="AE928" s="87">
        <f t="shared" ref="AE928" si="2238">Y928+AA928+AB928+AC928+AD928</f>
        <v>589</v>
      </c>
      <c r="AF928" s="87">
        <f t="shared" ref="AF928" si="2239">Z928+AD928</f>
        <v>0</v>
      </c>
      <c r="AG928" s="9"/>
      <c r="AH928" s="9"/>
      <c r="AI928" s="9"/>
      <c r="AJ928" s="9"/>
      <c r="AK928" s="9">
        <f t="shared" ref="AK928" si="2240">AE928+AG928+AH928+AI928+AJ928</f>
        <v>589</v>
      </c>
      <c r="AL928" s="9">
        <f t="shared" ref="AL928" si="2241">AF928+AJ928</f>
        <v>0</v>
      </c>
    </row>
    <row r="929" spans="1:38" ht="21.75" hidden="1" customHeight="1">
      <c r="A929" s="26"/>
      <c r="B929" s="27"/>
      <c r="C929" s="27"/>
      <c r="D929" s="27"/>
      <c r="E929" s="27"/>
      <c r="F929" s="27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87"/>
      <c r="AB929" s="87"/>
      <c r="AC929" s="87"/>
      <c r="AD929" s="87"/>
      <c r="AE929" s="87"/>
      <c r="AF929" s="87"/>
      <c r="AG929" s="9"/>
      <c r="AH929" s="9"/>
      <c r="AI929" s="9"/>
      <c r="AJ929" s="9"/>
      <c r="AK929" s="9"/>
      <c r="AL929" s="9"/>
    </row>
    <row r="930" spans="1:38" ht="17.399999999999999" hidden="1">
      <c r="A930" s="24" t="s">
        <v>166</v>
      </c>
      <c r="B930" s="25" t="s">
        <v>319</v>
      </c>
      <c r="C930" s="25" t="s">
        <v>147</v>
      </c>
      <c r="D930" s="25" t="s">
        <v>22</v>
      </c>
      <c r="E930" s="25" t="s">
        <v>325</v>
      </c>
      <c r="F930" s="25" t="s">
        <v>325</v>
      </c>
      <c r="G930" s="15">
        <f>G931+G936+G941+G946</f>
        <v>16203</v>
      </c>
      <c r="H930" s="15">
        <f>H931+H936+H941+H946</f>
        <v>0</v>
      </c>
      <c r="I930" s="15">
        <f t="shared" ref="I930:N930" si="2242">I931+I936+I941+I946</f>
        <v>0</v>
      </c>
      <c r="J930" s="15">
        <f t="shared" si="2242"/>
        <v>0</v>
      </c>
      <c r="K930" s="15">
        <f t="shared" si="2242"/>
        <v>0</v>
      </c>
      <c r="L930" s="15">
        <f t="shared" si="2242"/>
        <v>0</v>
      </c>
      <c r="M930" s="15">
        <f t="shared" si="2242"/>
        <v>16203</v>
      </c>
      <c r="N930" s="15">
        <f t="shared" si="2242"/>
        <v>0</v>
      </c>
      <c r="O930" s="15">
        <f t="shared" ref="O930:T930" si="2243">O931+O936+O941+O946</f>
        <v>0</v>
      </c>
      <c r="P930" s="15">
        <f t="shared" si="2243"/>
        <v>0</v>
      </c>
      <c r="Q930" s="15">
        <f t="shared" si="2243"/>
        <v>0</v>
      </c>
      <c r="R930" s="15">
        <f t="shared" si="2243"/>
        <v>0</v>
      </c>
      <c r="S930" s="15">
        <f t="shared" si="2243"/>
        <v>16203</v>
      </c>
      <c r="T930" s="15">
        <f t="shared" si="2243"/>
        <v>0</v>
      </c>
      <c r="U930" s="15">
        <f t="shared" ref="U930:Z930" si="2244">U931+U936+U941+U946</f>
        <v>0</v>
      </c>
      <c r="V930" s="15">
        <f t="shared" si="2244"/>
        <v>0</v>
      </c>
      <c r="W930" s="15">
        <f t="shared" si="2244"/>
        <v>0</v>
      </c>
      <c r="X930" s="15">
        <f t="shared" si="2244"/>
        <v>0</v>
      </c>
      <c r="Y930" s="15">
        <f t="shared" si="2244"/>
        <v>16203</v>
      </c>
      <c r="Z930" s="15">
        <f t="shared" si="2244"/>
        <v>0</v>
      </c>
      <c r="AA930" s="93">
        <f t="shared" ref="AA930:AF930" si="2245">AA931+AA936+AA941+AA946</f>
        <v>0</v>
      </c>
      <c r="AB930" s="93">
        <f t="shared" si="2245"/>
        <v>1288</v>
      </c>
      <c r="AC930" s="93">
        <f t="shared" si="2245"/>
        <v>0</v>
      </c>
      <c r="AD930" s="93">
        <f t="shared" si="2245"/>
        <v>0</v>
      </c>
      <c r="AE930" s="93">
        <f t="shared" si="2245"/>
        <v>17491</v>
      </c>
      <c r="AF930" s="93">
        <f t="shared" si="2245"/>
        <v>0</v>
      </c>
      <c r="AG930" s="15">
        <f t="shared" ref="AG930:AL930" si="2246">AG931+AG936+AG941+AG946</f>
        <v>0</v>
      </c>
      <c r="AH930" s="15">
        <f t="shared" si="2246"/>
        <v>0</v>
      </c>
      <c r="AI930" s="15">
        <f t="shared" si="2246"/>
        <v>0</v>
      </c>
      <c r="AJ930" s="15">
        <f t="shared" si="2246"/>
        <v>0</v>
      </c>
      <c r="AK930" s="15">
        <f t="shared" si="2246"/>
        <v>17491</v>
      </c>
      <c r="AL930" s="15">
        <f t="shared" si="2246"/>
        <v>0</v>
      </c>
    </row>
    <row r="931" spans="1:38" ht="68.25" hidden="1" customHeight="1">
      <c r="A931" s="26" t="s">
        <v>34</v>
      </c>
      <c r="B931" s="27" t="s">
        <v>319</v>
      </c>
      <c r="C931" s="27" t="s">
        <v>147</v>
      </c>
      <c r="D931" s="27" t="s">
        <v>22</v>
      </c>
      <c r="E931" s="27" t="s">
        <v>55</v>
      </c>
      <c r="F931" s="27"/>
      <c r="G931" s="9">
        <f t="shared" ref="G931:V934" si="2247">G932</f>
        <v>1796</v>
      </c>
      <c r="H931" s="9">
        <f t="shared" si="2247"/>
        <v>0</v>
      </c>
      <c r="I931" s="9">
        <f t="shared" si="2247"/>
        <v>0</v>
      </c>
      <c r="J931" s="9">
        <f t="shared" si="2247"/>
        <v>0</v>
      </c>
      <c r="K931" s="9">
        <f t="shared" si="2247"/>
        <v>0</v>
      </c>
      <c r="L931" s="9">
        <f t="shared" si="2247"/>
        <v>0</v>
      </c>
      <c r="M931" s="9">
        <f t="shared" si="2247"/>
        <v>1796</v>
      </c>
      <c r="N931" s="9">
        <f t="shared" si="2247"/>
        <v>0</v>
      </c>
      <c r="O931" s="9">
        <f t="shared" si="2247"/>
        <v>0</v>
      </c>
      <c r="P931" s="9">
        <f t="shared" si="2247"/>
        <v>0</v>
      </c>
      <c r="Q931" s="9">
        <f t="shared" si="2247"/>
        <v>0</v>
      </c>
      <c r="R931" s="9">
        <f t="shared" si="2247"/>
        <v>0</v>
      </c>
      <c r="S931" s="9">
        <f t="shared" si="2247"/>
        <v>1796</v>
      </c>
      <c r="T931" s="9">
        <f t="shared" si="2247"/>
        <v>0</v>
      </c>
      <c r="U931" s="9">
        <f t="shared" si="2247"/>
        <v>0</v>
      </c>
      <c r="V931" s="9">
        <f t="shared" si="2247"/>
        <v>0</v>
      </c>
      <c r="W931" s="9">
        <f t="shared" ref="U931:AJ934" si="2248">W932</f>
        <v>0</v>
      </c>
      <c r="X931" s="9">
        <f t="shared" si="2248"/>
        <v>0</v>
      </c>
      <c r="Y931" s="9">
        <f t="shared" si="2248"/>
        <v>1796</v>
      </c>
      <c r="Z931" s="9">
        <f t="shared" si="2248"/>
        <v>0</v>
      </c>
      <c r="AA931" s="87">
        <f t="shared" si="2248"/>
        <v>0</v>
      </c>
      <c r="AB931" s="87">
        <f t="shared" si="2248"/>
        <v>0</v>
      </c>
      <c r="AC931" s="87">
        <f t="shared" si="2248"/>
        <v>0</v>
      </c>
      <c r="AD931" s="87">
        <f t="shared" si="2248"/>
        <v>0</v>
      </c>
      <c r="AE931" s="87">
        <f t="shared" si="2248"/>
        <v>1796</v>
      </c>
      <c r="AF931" s="87">
        <f t="shared" si="2248"/>
        <v>0</v>
      </c>
      <c r="AG931" s="9">
        <f t="shared" si="2248"/>
        <v>0</v>
      </c>
      <c r="AH931" s="9">
        <f t="shared" si="2248"/>
        <v>0</v>
      </c>
      <c r="AI931" s="9">
        <f t="shared" si="2248"/>
        <v>0</v>
      </c>
      <c r="AJ931" s="9">
        <f t="shared" si="2248"/>
        <v>0</v>
      </c>
      <c r="AK931" s="9">
        <f t="shared" ref="AG931:AL934" si="2249">AK932</f>
        <v>1796</v>
      </c>
      <c r="AL931" s="9">
        <f t="shared" si="2249"/>
        <v>0</v>
      </c>
    </row>
    <row r="932" spans="1:38" ht="18" hidden="1" customHeight="1">
      <c r="A932" s="26" t="s">
        <v>15</v>
      </c>
      <c r="B932" s="27" t="s">
        <v>319</v>
      </c>
      <c r="C932" s="27" t="s">
        <v>147</v>
      </c>
      <c r="D932" s="27" t="s">
        <v>22</v>
      </c>
      <c r="E932" s="27" t="s">
        <v>56</v>
      </c>
      <c r="F932" s="27"/>
      <c r="G932" s="9">
        <f t="shared" si="2247"/>
        <v>1796</v>
      </c>
      <c r="H932" s="9">
        <f t="shared" si="2247"/>
        <v>0</v>
      </c>
      <c r="I932" s="9">
        <f t="shared" si="2247"/>
        <v>0</v>
      </c>
      <c r="J932" s="9">
        <f t="shared" si="2247"/>
        <v>0</v>
      </c>
      <c r="K932" s="9">
        <f t="shared" si="2247"/>
        <v>0</v>
      </c>
      <c r="L932" s="9">
        <f t="shared" si="2247"/>
        <v>0</v>
      </c>
      <c r="M932" s="9">
        <f t="shared" si="2247"/>
        <v>1796</v>
      </c>
      <c r="N932" s="9">
        <f t="shared" si="2247"/>
        <v>0</v>
      </c>
      <c r="O932" s="9">
        <f t="shared" si="2247"/>
        <v>0</v>
      </c>
      <c r="P932" s="9">
        <f t="shared" si="2247"/>
        <v>0</v>
      </c>
      <c r="Q932" s="9">
        <f t="shared" si="2247"/>
        <v>0</v>
      </c>
      <c r="R932" s="9">
        <f t="shared" si="2247"/>
        <v>0</v>
      </c>
      <c r="S932" s="9">
        <f t="shared" si="2247"/>
        <v>1796</v>
      </c>
      <c r="T932" s="9">
        <f t="shared" si="2247"/>
        <v>0</v>
      </c>
      <c r="U932" s="9">
        <f t="shared" si="2248"/>
        <v>0</v>
      </c>
      <c r="V932" s="9">
        <f t="shared" si="2248"/>
        <v>0</v>
      </c>
      <c r="W932" s="9">
        <f t="shared" si="2248"/>
        <v>0</v>
      </c>
      <c r="X932" s="9">
        <f t="shared" si="2248"/>
        <v>0</v>
      </c>
      <c r="Y932" s="9">
        <f t="shared" si="2248"/>
        <v>1796</v>
      </c>
      <c r="Z932" s="9">
        <f t="shared" si="2248"/>
        <v>0</v>
      </c>
      <c r="AA932" s="87">
        <f t="shared" si="2248"/>
        <v>0</v>
      </c>
      <c r="AB932" s="87">
        <f t="shared" si="2248"/>
        <v>0</v>
      </c>
      <c r="AC932" s="87">
        <f t="shared" si="2248"/>
        <v>0</v>
      </c>
      <c r="AD932" s="87">
        <f t="shared" si="2248"/>
        <v>0</v>
      </c>
      <c r="AE932" s="87">
        <f t="shared" si="2248"/>
        <v>1796</v>
      </c>
      <c r="AF932" s="87">
        <f t="shared" si="2248"/>
        <v>0</v>
      </c>
      <c r="AG932" s="9">
        <f t="shared" si="2249"/>
        <v>0</v>
      </c>
      <c r="AH932" s="9">
        <f t="shared" si="2249"/>
        <v>0</v>
      </c>
      <c r="AI932" s="9">
        <f t="shared" si="2249"/>
        <v>0</v>
      </c>
      <c r="AJ932" s="9">
        <f t="shared" si="2249"/>
        <v>0</v>
      </c>
      <c r="AK932" s="9">
        <f t="shared" si="2249"/>
        <v>1796</v>
      </c>
      <c r="AL932" s="9">
        <f t="shared" si="2249"/>
        <v>0</v>
      </c>
    </row>
    <row r="933" spans="1:38" ht="20.25" hidden="1" customHeight="1">
      <c r="A933" s="26" t="s">
        <v>167</v>
      </c>
      <c r="B933" s="27" t="s">
        <v>319</v>
      </c>
      <c r="C933" s="27" t="s">
        <v>147</v>
      </c>
      <c r="D933" s="27" t="s">
        <v>22</v>
      </c>
      <c r="E933" s="27" t="s">
        <v>350</v>
      </c>
      <c r="F933" s="27"/>
      <c r="G933" s="9">
        <f t="shared" si="2247"/>
        <v>1796</v>
      </c>
      <c r="H933" s="9">
        <f t="shared" si="2247"/>
        <v>0</v>
      </c>
      <c r="I933" s="9">
        <f t="shared" si="2247"/>
        <v>0</v>
      </c>
      <c r="J933" s="9">
        <f t="shared" si="2247"/>
        <v>0</v>
      </c>
      <c r="K933" s="9">
        <f t="shared" si="2247"/>
        <v>0</v>
      </c>
      <c r="L933" s="9">
        <f t="shared" si="2247"/>
        <v>0</v>
      </c>
      <c r="M933" s="9">
        <f t="shared" si="2247"/>
        <v>1796</v>
      </c>
      <c r="N933" s="9">
        <f t="shared" si="2247"/>
        <v>0</v>
      </c>
      <c r="O933" s="9">
        <f t="shared" si="2247"/>
        <v>0</v>
      </c>
      <c r="P933" s="9">
        <f t="shared" si="2247"/>
        <v>0</v>
      </c>
      <c r="Q933" s="9">
        <f t="shared" si="2247"/>
        <v>0</v>
      </c>
      <c r="R933" s="9">
        <f t="shared" si="2247"/>
        <v>0</v>
      </c>
      <c r="S933" s="9">
        <f t="shared" si="2247"/>
        <v>1796</v>
      </c>
      <c r="T933" s="9">
        <f t="shared" si="2247"/>
        <v>0</v>
      </c>
      <c r="U933" s="9">
        <f t="shared" si="2248"/>
        <v>0</v>
      </c>
      <c r="V933" s="9">
        <f t="shared" si="2248"/>
        <v>0</v>
      </c>
      <c r="W933" s="9">
        <f t="shared" si="2248"/>
        <v>0</v>
      </c>
      <c r="X933" s="9">
        <f t="shared" si="2248"/>
        <v>0</v>
      </c>
      <c r="Y933" s="9">
        <f t="shared" si="2248"/>
        <v>1796</v>
      </c>
      <c r="Z933" s="9">
        <f t="shared" si="2248"/>
        <v>0</v>
      </c>
      <c r="AA933" s="87">
        <f t="shared" si="2248"/>
        <v>0</v>
      </c>
      <c r="AB933" s="87">
        <f t="shared" si="2248"/>
        <v>0</v>
      </c>
      <c r="AC933" s="87">
        <f t="shared" si="2248"/>
        <v>0</v>
      </c>
      <c r="AD933" s="87">
        <f t="shared" si="2248"/>
        <v>0</v>
      </c>
      <c r="AE933" s="87">
        <f t="shared" si="2248"/>
        <v>1796</v>
      </c>
      <c r="AF933" s="87">
        <f t="shared" si="2248"/>
        <v>0</v>
      </c>
      <c r="AG933" s="9">
        <f t="shared" si="2249"/>
        <v>0</v>
      </c>
      <c r="AH933" s="9">
        <f t="shared" si="2249"/>
        <v>0</v>
      </c>
      <c r="AI933" s="9">
        <f t="shared" si="2249"/>
        <v>0</v>
      </c>
      <c r="AJ933" s="9">
        <f t="shared" si="2249"/>
        <v>0</v>
      </c>
      <c r="AK933" s="9">
        <f t="shared" si="2249"/>
        <v>1796</v>
      </c>
      <c r="AL933" s="9">
        <f t="shared" si="2249"/>
        <v>0</v>
      </c>
    </row>
    <row r="934" spans="1:38" ht="20.25" hidden="1" customHeight="1">
      <c r="A934" s="26" t="s">
        <v>66</v>
      </c>
      <c r="B934" s="27" t="s">
        <v>319</v>
      </c>
      <c r="C934" s="27" t="s">
        <v>147</v>
      </c>
      <c r="D934" s="27" t="s">
        <v>22</v>
      </c>
      <c r="E934" s="27" t="s">
        <v>350</v>
      </c>
      <c r="F934" s="27" t="s">
        <v>67</v>
      </c>
      <c r="G934" s="9">
        <f t="shared" si="2247"/>
        <v>1796</v>
      </c>
      <c r="H934" s="9">
        <f t="shared" si="2247"/>
        <v>0</v>
      </c>
      <c r="I934" s="9">
        <f t="shared" si="2247"/>
        <v>0</v>
      </c>
      <c r="J934" s="9">
        <f t="shared" si="2247"/>
        <v>0</v>
      </c>
      <c r="K934" s="9">
        <f t="shared" si="2247"/>
        <v>0</v>
      </c>
      <c r="L934" s="9">
        <f t="shared" si="2247"/>
        <v>0</v>
      </c>
      <c r="M934" s="9">
        <f t="shared" si="2247"/>
        <v>1796</v>
      </c>
      <c r="N934" s="9">
        <f t="shared" si="2247"/>
        <v>0</v>
      </c>
      <c r="O934" s="9">
        <f t="shared" si="2247"/>
        <v>0</v>
      </c>
      <c r="P934" s="9">
        <f t="shared" si="2247"/>
        <v>0</v>
      </c>
      <c r="Q934" s="9">
        <f t="shared" si="2247"/>
        <v>0</v>
      </c>
      <c r="R934" s="9">
        <f t="shared" si="2247"/>
        <v>0</v>
      </c>
      <c r="S934" s="9">
        <f t="shared" si="2247"/>
        <v>1796</v>
      </c>
      <c r="T934" s="9">
        <f t="shared" si="2247"/>
        <v>0</v>
      </c>
      <c r="U934" s="9">
        <f t="shared" si="2248"/>
        <v>0</v>
      </c>
      <c r="V934" s="9">
        <f t="shared" si="2248"/>
        <v>0</v>
      </c>
      <c r="W934" s="9">
        <f t="shared" si="2248"/>
        <v>0</v>
      </c>
      <c r="X934" s="9">
        <f t="shared" si="2248"/>
        <v>0</v>
      </c>
      <c r="Y934" s="9">
        <f t="shared" si="2248"/>
        <v>1796</v>
      </c>
      <c r="Z934" s="9">
        <f t="shared" si="2248"/>
        <v>0</v>
      </c>
      <c r="AA934" s="87">
        <f t="shared" si="2248"/>
        <v>0</v>
      </c>
      <c r="AB934" s="87">
        <f t="shared" si="2248"/>
        <v>0</v>
      </c>
      <c r="AC934" s="87">
        <f t="shared" si="2248"/>
        <v>0</v>
      </c>
      <c r="AD934" s="87">
        <f t="shared" si="2248"/>
        <v>0</v>
      </c>
      <c r="AE934" s="87">
        <f t="shared" si="2248"/>
        <v>1796</v>
      </c>
      <c r="AF934" s="87">
        <f t="shared" si="2248"/>
        <v>0</v>
      </c>
      <c r="AG934" s="9">
        <f t="shared" si="2249"/>
        <v>0</v>
      </c>
      <c r="AH934" s="9">
        <f t="shared" si="2249"/>
        <v>0</v>
      </c>
      <c r="AI934" s="9">
        <f t="shared" si="2249"/>
        <v>0</v>
      </c>
      <c r="AJ934" s="9">
        <f t="shared" si="2249"/>
        <v>0</v>
      </c>
      <c r="AK934" s="9">
        <f t="shared" si="2249"/>
        <v>1796</v>
      </c>
      <c r="AL934" s="9">
        <f t="shared" si="2249"/>
        <v>0</v>
      </c>
    </row>
    <row r="935" spans="1:38" ht="54.75" hidden="1" customHeight="1">
      <c r="A935" s="26" t="s">
        <v>413</v>
      </c>
      <c r="B935" s="27" t="s">
        <v>319</v>
      </c>
      <c r="C935" s="27" t="s">
        <v>147</v>
      </c>
      <c r="D935" s="27" t="s">
        <v>22</v>
      </c>
      <c r="E935" s="27" t="s">
        <v>350</v>
      </c>
      <c r="F935" s="27" t="s">
        <v>254</v>
      </c>
      <c r="G935" s="9">
        <v>1796</v>
      </c>
      <c r="H935" s="9"/>
      <c r="I935" s="9"/>
      <c r="J935" s="9"/>
      <c r="K935" s="9"/>
      <c r="L935" s="9"/>
      <c r="M935" s="9">
        <f t="shared" ref="M935" si="2250">G935+I935+J935+K935+L935</f>
        <v>1796</v>
      </c>
      <c r="N935" s="9">
        <f t="shared" ref="N935" si="2251">H935+L935</f>
        <v>0</v>
      </c>
      <c r="O935" s="9"/>
      <c r="P935" s="9"/>
      <c r="Q935" s="9"/>
      <c r="R935" s="9"/>
      <c r="S935" s="9">
        <f t="shared" ref="S935" si="2252">M935+O935+P935+Q935+R935</f>
        <v>1796</v>
      </c>
      <c r="T935" s="9">
        <f t="shared" ref="T935" si="2253">N935+R935</f>
        <v>0</v>
      </c>
      <c r="U935" s="9"/>
      <c r="V935" s="9"/>
      <c r="W935" s="9"/>
      <c r="X935" s="9"/>
      <c r="Y935" s="9">
        <f t="shared" ref="Y935" si="2254">S935+U935+V935+W935+X935</f>
        <v>1796</v>
      </c>
      <c r="Z935" s="9">
        <f t="shared" ref="Z935" si="2255">T935+X935</f>
        <v>0</v>
      </c>
      <c r="AA935" s="87"/>
      <c r="AB935" s="87"/>
      <c r="AC935" s="87"/>
      <c r="AD935" s="87"/>
      <c r="AE935" s="87">
        <f t="shared" ref="AE935" si="2256">Y935+AA935+AB935+AC935+AD935</f>
        <v>1796</v>
      </c>
      <c r="AF935" s="87">
        <f t="shared" ref="AF935" si="2257">Z935+AD935</f>
        <v>0</v>
      </c>
      <c r="AG935" s="9"/>
      <c r="AH935" s="9"/>
      <c r="AI935" s="9"/>
      <c r="AJ935" s="9"/>
      <c r="AK935" s="9">
        <f t="shared" ref="AK935" si="2258">AE935+AG935+AH935+AI935+AJ935</f>
        <v>1796</v>
      </c>
      <c r="AL935" s="9">
        <f t="shared" ref="AL935" si="2259">AF935+AJ935</f>
        <v>0</v>
      </c>
    </row>
    <row r="936" spans="1:38" ht="50.4" hidden="1">
      <c r="A936" s="26" t="s">
        <v>326</v>
      </c>
      <c r="B936" s="27" t="s">
        <v>319</v>
      </c>
      <c r="C936" s="27" t="s">
        <v>147</v>
      </c>
      <c r="D936" s="27" t="s">
        <v>22</v>
      </c>
      <c r="E936" s="27" t="s">
        <v>351</v>
      </c>
      <c r="F936" s="27"/>
      <c r="G936" s="9">
        <f t="shared" ref="G936:V939" si="2260">G937</f>
        <v>1643</v>
      </c>
      <c r="H936" s="9">
        <f t="shared" si="2260"/>
        <v>0</v>
      </c>
      <c r="I936" s="9">
        <f t="shared" si="2260"/>
        <v>0</v>
      </c>
      <c r="J936" s="9">
        <f t="shared" si="2260"/>
        <v>0</v>
      </c>
      <c r="K936" s="9">
        <f t="shared" si="2260"/>
        <v>0</v>
      </c>
      <c r="L936" s="9">
        <f t="shared" si="2260"/>
        <v>0</v>
      </c>
      <c r="M936" s="9">
        <f t="shared" si="2260"/>
        <v>1643</v>
      </c>
      <c r="N936" s="9">
        <f t="shared" si="2260"/>
        <v>0</v>
      </c>
      <c r="O936" s="9">
        <f t="shared" si="2260"/>
        <v>0</v>
      </c>
      <c r="P936" s="9">
        <f t="shared" si="2260"/>
        <v>0</v>
      </c>
      <c r="Q936" s="9">
        <f t="shared" si="2260"/>
        <v>0</v>
      </c>
      <c r="R936" s="9">
        <f t="shared" si="2260"/>
        <v>0</v>
      </c>
      <c r="S936" s="9">
        <f t="shared" si="2260"/>
        <v>1643</v>
      </c>
      <c r="T936" s="9">
        <f t="shared" si="2260"/>
        <v>0</v>
      </c>
      <c r="U936" s="9">
        <f t="shared" si="2260"/>
        <v>0</v>
      </c>
      <c r="V936" s="9">
        <f t="shared" si="2260"/>
        <v>0</v>
      </c>
      <c r="W936" s="9">
        <f t="shared" ref="U936:AJ939" si="2261">W937</f>
        <v>0</v>
      </c>
      <c r="X936" s="9">
        <f t="shared" si="2261"/>
        <v>0</v>
      </c>
      <c r="Y936" s="9">
        <f t="shared" si="2261"/>
        <v>1643</v>
      </c>
      <c r="Z936" s="9">
        <f t="shared" si="2261"/>
        <v>0</v>
      </c>
      <c r="AA936" s="87">
        <f t="shared" si="2261"/>
        <v>0</v>
      </c>
      <c r="AB936" s="87">
        <f t="shared" si="2261"/>
        <v>0</v>
      </c>
      <c r="AC936" s="87">
        <f t="shared" si="2261"/>
        <v>0</v>
      </c>
      <c r="AD936" s="87">
        <f t="shared" si="2261"/>
        <v>0</v>
      </c>
      <c r="AE936" s="87">
        <f t="shared" si="2261"/>
        <v>1643</v>
      </c>
      <c r="AF936" s="87">
        <f t="shared" si="2261"/>
        <v>0</v>
      </c>
      <c r="AG936" s="9">
        <f t="shared" si="2261"/>
        <v>0</v>
      </c>
      <c r="AH936" s="9">
        <f t="shared" si="2261"/>
        <v>0</v>
      </c>
      <c r="AI936" s="9">
        <f t="shared" si="2261"/>
        <v>0</v>
      </c>
      <c r="AJ936" s="9">
        <f t="shared" si="2261"/>
        <v>0</v>
      </c>
      <c r="AK936" s="9">
        <f t="shared" ref="AG936:AL939" si="2262">AK937</f>
        <v>1643</v>
      </c>
      <c r="AL936" s="9">
        <f t="shared" si="2262"/>
        <v>0</v>
      </c>
    </row>
    <row r="937" spans="1:38" ht="17.25" hidden="1" customHeight="1">
      <c r="A937" s="26" t="s">
        <v>15</v>
      </c>
      <c r="B937" s="27" t="s">
        <v>319</v>
      </c>
      <c r="C937" s="27" t="s">
        <v>147</v>
      </c>
      <c r="D937" s="27" t="s">
        <v>22</v>
      </c>
      <c r="E937" s="27" t="s">
        <v>352</v>
      </c>
      <c r="F937" s="27"/>
      <c r="G937" s="9">
        <f t="shared" si="2260"/>
        <v>1643</v>
      </c>
      <c r="H937" s="9">
        <f t="shared" si="2260"/>
        <v>0</v>
      </c>
      <c r="I937" s="9">
        <f t="shared" si="2260"/>
        <v>0</v>
      </c>
      <c r="J937" s="9">
        <f t="shared" si="2260"/>
        <v>0</v>
      </c>
      <c r="K937" s="9">
        <f t="shared" si="2260"/>
        <v>0</v>
      </c>
      <c r="L937" s="9">
        <f t="shared" si="2260"/>
        <v>0</v>
      </c>
      <c r="M937" s="9">
        <f t="shared" si="2260"/>
        <v>1643</v>
      </c>
      <c r="N937" s="9">
        <f t="shared" si="2260"/>
        <v>0</v>
      </c>
      <c r="O937" s="9">
        <f t="shared" si="2260"/>
        <v>0</v>
      </c>
      <c r="P937" s="9">
        <f t="shared" si="2260"/>
        <v>0</v>
      </c>
      <c r="Q937" s="9">
        <f t="shared" si="2260"/>
        <v>0</v>
      </c>
      <c r="R937" s="9">
        <f t="shared" si="2260"/>
        <v>0</v>
      </c>
      <c r="S937" s="9">
        <f t="shared" si="2260"/>
        <v>1643</v>
      </c>
      <c r="T937" s="9">
        <f t="shared" si="2260"/>
        <v>0</v>
      </c>
      <c r="U937" s="9">
        <f t="shared" si="2261"/>
        <v>0</v>
      </c>
      <c r="V937" s="9">
        <f t="shared" si="2261"/>
        <v>0</v>
      </c>
      <c r="W937" s="9">
        <f t="shared" si="2261"/>
        <v>0</v>
      </c>
      <c r="X937" s="9">
        <f t="shared" si="2261"/>
        <v>0</v>
      </c>
      <c r="Y937" s="9">
        <f t="shared" si="2261"/>
        <v>1643</v>
      </c>
      <c r="Z937" s="9">
        <f t="shared" si="2261"/>
        <v>0</v>
      </c>
      <c r="AA937" s="87">
        <f t="shared" si="2261"/>
        <v>0</v>
      </c>
      <c r="AB937" s="87">
        <f t="shared" si="2261"/>
        <v>0</v>
      </c>
      <c r="AC937" s="87">
        <f t="shared" si="2261"/>
        <v>0</v>
      </c>
      <c r="AD937" s="87">
        <f t="shared" si="2261"/>
        <v>0</v>
      </c>
      <c r="AE937" s="87">
        <f t="shared" si="2261"/>
        <v>1643</v>
      </c>
      <c r="AF937" s="87">
        <f t="shared" si="2261"/>
        <v>0</v>
      </c>
      <c r="AG937" s="9">
        <f t="shared" si="2262"/>
        <v>0</v>
      </c>
      <c r="AH937" s="9">
        <f t="shared" si="2262"/>
        <v>0</v>
      </c>
      <c r="AI937" s="9">
        <f t="shared" si="2262"/>
        <v>0</v>
      </c>
      <c r="AJ937" s="9">
        <f t="shared" si="2262"/>
        <v>0</v>
      </c>
      <c r="AK937" s="9">
        <f t="shared" si="2262"/>
        <v>1643</v>
      </c>
      <c r="AL937" s="9">
        <f t="shared" si="2262"/>
        <v>0</v>
      </c>
    </row>
    <row r="938" spans="1:38" ht="19.5" hidden="1" customHeight="1">
      <c r="A938" s="26" t="s">
        <v>167</v>
      </c>
      <c r="B938" s="27" t="s">
        <v>319</v>
      </c>
      <c r="C938" s="27" t="s">
        <v>147</v>
      </c>
      <c r="D938" s="27" t="s">
        <v>22</v>
      </c>
      <c r="E938" s="27" t="s">
        <v>353</v>
      </c>
      <c r="F938" s="27"/>
      <c r="G938" s="9">
        <f t="shared" si="2260"/>
        <v>1643</v>
      </c>
      <c r="H938" s="9">
        <f t="shared" si="2260"/>
        <v>0</v>
      </c>
      <c r="I938" s="9">
        <f t="shared" si="2260"/>
        <v>0</v>
      </c>
      <c r="J938" s="9">
        <f t="shared" si="2260"/>
        <v>0</v>
      </c>
      <c r="K938" s="9">
        <f t="shared" si="2260"/>
        <v>0</v>
      </c>
      <c r="L938" s="9">
        <f t="shared" si="2260"/>
        <v>0</v>
      </c>
      <c r="M938" s="9">
        <f t="shared" si="2260"/>
        <v>1643</v>
      </c>
      <c r="N938" s="9">
        <f t="shared" si="2260"/>
        <v>0</v>
      </c>
      <c r="O938" s="9">
        <f t="shared" si="2260"/>
        <v>0</v>
      </c>
      <c r="P938" s="9">
        <f t="shared" si="2260"/>
        <v>0</v>
      </c>
      <c r="Q938" s="9">
        <f t="shared" si="2260"/>
        <v>0</v>
      </c>
      <c r="R938" s="9">
        <f t="shared" si="2260"/>
        <v>0</v>
      </c>
      <c r="S938" s="9">
        <f t="shared" si="2260"/>
        <v>1643</v>
      </c>
      <c r="T938" s="9">
        <f t="shared" si="2260"/>
        <v>0</v>
      </c>
      <c r="U938" s="9">
        <f t="shared" si="2261"/>
        <v>0</v>
      </c>
      <c r="V938" s="9">
        <f t="shared" si="2261"/>
        <v>0</v>
      </c>
      <c r="W938" s="9">
        <f t="shared" si="2261"/>
        <v>0</v>
      </c>
      <c r="X938" s="9">
        <f t="shared" si="2261"/>
        <v>0</v>
      </c>
      <c r="Y938" s="9">
        <f t="shared" si="2261"/>
        <v>1643</v>
      </c>
      <c r="Z938" s="9">
        <f t="shared" si="2261"/>
        <v>0</v>
      </c>
      <c r="AA938" s="87">
        <f t="shared" si="2261"/>
        <v>0</v>
      </c>
      <c r="AB938" s="87">
        <f t="shared" si="2261"/>
        <v>0</v>
      </c>
      <c r="AC938" s="87">
        <f t="shared" si="2261"/>
        <v>0</v>
      </c>
      <c r="AD938" s="87">
        <f t="shared" si="2261"/>
        <v>0</v>
      </c>
      <c r="AE938" s="87">
        <f t="shared" si="2261"/>
        <v>1643</v>
      </c>
      <c r="AF938" s="87">
        <f t="shared" si="2261"/>
        <v>0</v>
      </c>
      <c r="AG938" s="9">
        <f t="shared" si="2262"/>
        <v>0</v>
      </c>
      <c r="AH938" s="9">
        <f t="shared" si="2262"/>
        <v>0</v>
      </c>
      <c r="AI938" s="9">
        <f t="shared" si="2262"/>
        <v>0</v>
      </c>
      <c r="AJ938" s="9">
        <f t="shared" si="2262"/>
        <v>0</v>
      </c>
      <c r="AK938" s="9">
        <f t="shared" si="2262"/>
        <v>1643</v>
      </c>
      <c r="AL938" s="9">
        <f t="shared" si="2262"/>
        <v>0</v>
      </c>
    </row>
    <row r="939" spans="1:38" ht="17.25" hidden="1" customHeight="1">
      <c r="A939" s="26" t="s">
        <v>66</v>
      </c>
      <c r="B939" s="27" t="s">
        <v>319</v>
      </c>
      <c r="C939" s="27" t="s">
        <v>147</v>
      </c>
      <c r="D939" s="27" t="s">
        <v>22</v>
      </c>
      <c r="E939" s="27" t="s">
        <v>353</v>
      </c>
      <c r="F939" s="27" t="s">
        <v>67</v>
      </c>
      <c r="G939" s="9">
        <f t="shared" si="2260"/>
        <v>1643</v>
      </c>
      <c r="H939" s="9">
        <f t="shared" si="2260"/>
        <v>0</v>
      </c>
      <c r="I939" s="9">
        <f t="shared" si="2260"/>
        <v>0</v>
      </c>
      <c r="J939" s="9">
        <f t="shared" si="2260"/>
        <v>0</v>
      </c>
      <c r="K939" s="9">
        <f t="shared" si="2260"/>
        <v>0</v>
      </c>
      <c r="L939" s="9">
        <f t="shared" si="2260"/>
        <v>0</v>
      </c>
      <c r="M939" s="9">
        <f t="shared" si="2260"/>
        <v>1643</v>
      </c>
      <c r="N939" s="9">
        <f t="shared" si="2260"/>
        <v>0</v>
      </c>
      <c r="O939" s="9">
        <f t="shared" si="2260"/>
        <v>0</v>
      </c>
      <c r="P939" s="9">
        <f t="shared" si="2260"/>
        <v>0</v>
      </c>
      <c r="Q939" s="9">
        <f t="shared" si="2260"/>
        <v>0</v>
      </c>
      <c r="R939" s="9">
        <f t="shared" si="2260"/>
        <v>0</v>
      </c>
      <c r="S939" s="9">
        <f t="shared" si="2260"/>
        <v>1643</v>
      </c>
      <c r="T939" s="9">
        <f t="shared" si="2260"/>
        <v>0</v>
      </c>
      <c r="U939" s="9">
        <f t="shared" si="2261"/>
        <v>0</v>
      </c>
      <c r="V939" s="9">
        <f t="shared" si="2261"/>
        <v>0</v>
      </c>
      <c r="W939" s="9">
        <f t="shared" si="2261"/>
        <v>0</v>
      </c>
      <c r="X939" s="9">
        <f t="shared" si="2261"/>
        <v>0</v>
      </c>
      <c r="Y939" s="9">
        <f t="shared" si="2261"/>
        <v>1643</v>
      </c>
      <c r="Z939" s="9">
        <f t="shared" si="2261"/>
        <v>0</v>
      </c>
      <c r="AA939" s="87">
        <f t="shared" si="2261"/>
        <v>0</v>
      </c>
      <c r="AB939" s="87">
        <f t="shared" si="2261"/>
        <v>0</v>
      </c>
      <c r="AC939" s="87">
        <f t="shared" si="2261"/>
        <v>0</v>
      </c>
      <c r="AD939" s="87">
        <f t="shared" si="2261"/>
        <v>0</v>
      </c>
      <c r="AE939" s="87">
        <f t="shared" si="2261"/>
        <v>1643</v>
      </c>
      <c r="AF939" s="87">
        <f t="shared" si="2261"/>
        <v>0</v>
      </c>
      <c r="AG939" s="9">
        <f t="shared" si="2262"/>
        <v>0</v>
      </c>
      <c r="AH939" s="9">
        <f t="shared" si="2262"/>
        <v>0</v>
      </c>
      <c r="AI939" s="9">
        <f t="shared" si="2262"/>
        <v>0</v>
      </c>
      <c r="AJ939" s="9">
        <f t="shared" si="2262"/>
        <v>0</v>
      </c>
      <c r="AK939" s="9">
        <f t="shared" si="2262"/>
        <v>1643</v>
      </c>
      <c r="AL939" s="9">
        <f t="shared" si="2262"/>
        <v>0</v>
      </c>
    </row>
    <row r="940" spans="1:38" ht="51" hidden="1" customHeight="1">
      <c r="A940" s="26" t="s">
        <v>413</v>
      </c>
      <c r="B940" s="27" t="s">
        <v>319</v>
      </c>
      <c r="C940" s="27" t="s">
        <v>147</v>
      </c>
      <c r="D940" s="27" t="s">
        <v>22</v>
      </c>
      <c r="E940" s="27" t="s">
        <v>353</v>
      </c>
      <c r="F940" s="27" t="s">
        <v>254</v>
      </c>
      <c r="G940" s="9">
        <v>1643</v>
      </c>
      <c r="H940" s="9"/>
      <c r="I940" s="9"/>
      <c r="J940" s="9"/>
      <c r="K940" s="9"/>
      <c r="L940" s="9"/>
      <c r="M940" s="9">
        <f t="shared" ref="M940" si="2263">G940+I940+J940+K940+L940</f>
        <v>1643</v>
      </c>
      <c r="N940" s="9">
        <f t="shared" ref="N940" si="2264">H940+L940</f>
        <v>0</v>
      </c>
      <c r="O940" s="9"/>
      <c r="P940" s="9"/>
      <c r="Q940" s="9"/>
      <c r="R940" s="9"/>
      <c r="S940" s="9">
        <f t="shared" ref="S940" si="2265">M940+O940+P940+Q940+R940</f>
        <v>1643</v>
      </c>
      <c r="T940" s="9">
        <f t="shared" ref="T940" si="2266">N940+R940</f>
        <v>0</v>
      </c>
      <c r="U940" s="9"/>
      <c r="V940" s="9"/>
      <c r="W940" s="9"/>
      <c r="X940" s="9"/>
      <c r="Y940" s="9">
        <f t="shared" ref="Y940" si="2267">S940+U940+V940+W940+X940</f>
        <v>1643</v>
      </c>
      <c r="Z940" s="9">
        <f t="shared" ref="Z940" si="2268">T940+X940</f>
        <v>0</v>
      </c>
      <c r="AA940" s="87"/>
      <c r="AB940" s="87"/>
      <c r="AC940" s="87"/>
      <c r="AD940" s="87"/>
      <c r="AE940" s="87">
        <f t="shared" ref="AE940" si="2269">Y940+AA940+AB940+AC940+AD940</f>
        <v>1643</v>
      </c>
      <c r="AF940" s="87">
        <f t="shared" ref="AF940" si="2270">Z940+AD940</f>
        <v>0</v>
      </c>
      <c r="AG940" s="9"/>
      <c r="AH940" s="9"/>
      <c r="AI940" s="9"/>
      <c r="AJ940" s="9"/>
      <c r="AK940" s="9">
        <f t="shared" ref="AK940" si="2271">AE940+AG940+AH940+AI940+AJ940</f>
        <v>1643</v>
      </c>
      <c r="AL940" s="9">
        <f t="shared" ref="AL940" si="2272">AF940+AJ940</f>
        <v>0</v>
      </c>
    </row>
    <row r="941" spans="1:38" ht="50.4" hidden="1">
      <c r="A941" s="26" t="s">
        <v>508</v>
      </c>
      <c r="B941" s="27" t="s">
        <v>319</v>
      </c>
      <c r="C941" s="27" t="s">
        <v>147</v>
      </c>
      <c r="D941" s="27" t="s">
        <v>22</v>
      </c>
      <c r="E941" s="27" t="s">
        <v>384</v>
      </c>
      <c r="F941" s="65"/>
      <c r="G941" s="9">
        <f t="shared" ref="G941:V944" si="2273">G942</f>
        <v>10817</v>
      </c>
      <c r="H941" s="9">
        <f t="shared" si="2273"/>
        <v>0</v>
      </c>
      <c r="I941" s="9">
        <f t="shared" si="2273"/>
        <v>0</v>
      </c>
      <c r="J941" s="9">
        <f t="shared" si="2273"/>
        <v>0</v>
      </c>
      <c r="K941" s="9">
        <f t="shared" si="2273"/>
        <v>0</v>
      </c>
      <c r="L941" s="9">
        <f t="shared" si="2273"/>
        <v>0</v>
      </c>
      <c r="M941" s="9">
        <f t="shared" si="2273"/>
        <v>10817</v>
      </c>
      <c r="N941" s="9">
        <f t="shared" si="2273"/>
        <v>0</v>
      </c>
      <c r="O941" s="9">
        <f t="shared" si="2273"/>
        <v>0</v>
      </c>
      <c r="P941" s="9">
        <f t="shared" si="2273"/>
        <v>0</v>
      </c>
      <c r="Q941" s="9">
        <f t="shared" si="2273"/>
        <v>0</v>
      </c>
      <c r="R941" s="9">
        <f t="shared" si="2273"/>
        <v>0</v>
      </c>
      <c r="S941" s="9">
        <f t="shared" si="2273"/>
        <v>10817</v>
      </c>
      <c r="T941" s="9">
        <f t="shared" si="2273"/>
        <v>0</v>
      </c>
      <c r="U941" s="9">
        <f t="shared" si="2273"/>
        <v>0</v>
      </c>
      <c r="V941" s="9">
        <f t="shared" si="2273"/>
        <v>0</v>
      </c>
      <c r="W941" s="9">
        <f t="shared" ref="U941:AJ944" si="2274">W942</f>
        <v>0</v>
      </c>
      <c r="X941" s="9">
        <f t="shared" si="2274"/>
        <v>0</v>
      </c>
      <c r="Y941" s="9">
        <f t="shared" si="2274"/>
        <v>10817</v>
      </c>
      <c r="Z941" s="9">
        <f t="shared" si="2274"/>
        <v>0</v>
      </c>
      <c r="AA941" s="87">
        <f t="shared" si="2274"/>
        <v>0</v>
      </c>
      <c r="AB941" s="87">
        <f t="shared" si="2274"/>
        <v>0</v>
      </c>
      <c r="AC941" s="87">
        <f t="shared" si="2274"/>
        <v>0</v>
      </c>
      <c r="AD941" s="87">
        <f t="shared" si="2274"/>
        <v>0</v>
      </c>
      <c r="AE941" s="87">
        <f t="shared" si="2274"/>
        <v>10817</v>
      </c>
      <c r="AF941" s="87">
        <f t="shared" si="2274"/>
        <v>0</v>
      </c>
      <c r="AG941" s="9">
        <f t="shared" si="2274"/>
        <v>0</v>
      </c>
      <c r="AH941" s="9">
        <f t="shared" si="2274"/>
        <v>0</v>
      </c>
      <c r="AI941" s="9">
        <f t="shared" si="2274"/>
        <v>0</v>
      </c>
      <c r="AJ941" s="9">
        <f t="shared" si="2274"/>
        <v>0</v>
      </c>
      <c r="AK941" s="9">
        <f t="shared" ref="AG941:AL944" si="2275">AK942</f>
        <v>10817</v>
      </c>
      <c r="AL941" s="9">
        <f t="shared" si="2275"/>
        <v>0</v>
      </c>
    </row>
    <row r="942" spans="1:38" ht="19.5" hidden="1" customHeight="1">
      <c r="A942" s="26" t="s">
        <v>15</v>
      </c>
      <c r="B942" s="27" t="s">
        <v>319</v>
      </c>
      <c r="C942" s="27" t="s">
        <v>147</v>
      </c>
      <c r="D942" s="27" t="s">
        <v>22</v>
      </c>
      <c r="E942" s="27" t="s">
        <v>385</v>
      </c>
      <c r="F942" s="65"/>
      <c r="G942" s="9">
        <f t="shared" si="2273"/>
        <v>10817</v>
      </c>
      <c r="H942" s="9">
        <f t="shared" si="2273"/>
        <v>0</v>
      </c>
      <c r="I942" s="9">
        <f t="shared" si="2273"/>
        <v>0</v>
      </c>
      <c r="J942" s="9">
        <f t="shared" si="2273"/>
        <v>0</v>
      </c>
      <c r="K942" s="9">
        <f t="shared" si="2273"/>
        <v>0</v>
      </c>
      <c r="L942" s="9">
        <f t="shared" si="2273"/>
        <v>0</v>
      </c>
      <c r="M942" s="9">
        <f t="shared" si="2273"/>
        <v>10817</v>
      </c>
      <c r="N942" s="9">
        <f t="shared" si="2273"/>
        <v>0</v>
      </c>
      <c r="O942" s="9">
        <f t="shared" si="2273"/>
        <v>0</v>
      </c>
      <c r="P942" s="9">
        <f t="shared" si="2273"/>
        <v>0</v>
      </c>
      <c r="Q942" s="9">
        <f t="shared" si="2273"/>
        <v>0</v>
      </c>
      <c r="R942" s="9">
        <f t="shared" si="2273"/>
        <v>0</v>
      </c>
      <c r="S942" s="9">
        <f t="shared" si="2273"/>
        <v>10817</v>
      </c>
      <c r="T942" s="9">
        <f t="shared" si="2273"/>
        <v>0</v>
      </c>
      <c r="U942" s="9">
        <f t="shared" si="2274"/>
        <v>0</v>
      </c>
      <c r="V942" s="9">
        <f t="shared" si="2274"/>
        <v>0</v>
      </c>
      <c r="W942" s="9">
        <f t="shared" si="2274"/>
        <v>0</v>
      </c>
      <c r="X942" s="9">
        <f t="shared" si="2274"/>
        <v>0</v>
      </c>
      <c r="Y942" s="9">
        <f t="shared" si="2274"/>
        <v>10817</v>
      </c>
      <c r="Z942" s="9">
        <f t="shared" si="2274"/>
        <v>0</v>
      </c>
      <c r="AA942" s="87">
        <f t="shared" si="2274"/>
        <v>0</v>
      </c>
      <c r="AB942" s="87">
        <f t="shared" si="2274"/>
        <v>0</v>
      </c>
      <c r="AC942" s="87">
        <f t="shared" si="2274"/>
        <v>0</v>
      </c>
      <c r="AD942" s="87">
        <f t="shared" si="2274"/>
        <v>0</v>
      </c>
      <c r="AE942" s="87">
        <f t="shared" si="2274"/>
        <v>10817</v>
      </c>
      <c r="AF942" s="87">
        <f t="shared" si="2274"/>
        <v>0</v>
      </c>
      <c r="AG942" s="9">
        <f t="shared" si="2275"/>
        <v>0</v>
      </c>
      <c r="AH942" s="9">
        <f t="shared" si="2275"/>
        <v>0</v>
      </c>
      <c r="AI942" s="9">
        <f t="shared" si="2275"/>
        <v>0</v>
      </c>
      <c r="AJ942" s="9">
        <f t="shared" si="2275"/>
        <v>0</v>
      </c>
      <c r="AK942" s="9">
        <f t="shared" si="2275"/>
        <v>10817</v>
      </c>
      <c r="AL942" s="9">
        <f t="shared" si="2275"/>
        <v>0</v>
      </c>
    </row>
    <row r="943" spans="1:38" ht="20.25" hidden="1" customHeight="1">
      <c r="A943" s="26" t="s">
        <v>167</v>
      </c>
      <c r="B943" s="27" t="s">
        <v>319</v>
      </c>
      <c r="C943" s="27" t="s">
        <v>147</v>
      </c>
      <c r="D943" s="27" t="s">
        <v>22</v>
      </c>
      <c r="E943" s="27" t="s">
        <v>386</v>
      </c>
      <c r="F943" s="65"/>
      <c r="G943" s="9">
        <f t="shared" si="2273"/>
        <v>10817</v>
      </c>
      <c r="H943" s="9">
        <f t="shared" si="2273"/>
        <v>0</v>
      </c>
      <c r="I943" s="9">
        <f t="shared" si="2273"/>
        <v>0</v>
      </c>
      <c r="J943" s="9">
        <f t="shared" si="2273"/>
        <v>0</v>
      </c>
      <c r="K943" s="9">
        <f t="shared" si="2273"/>
        <v>0</v>
      </c>
      <c r="L943" s="9">
        <f t="shared" si="2273"/>
        <v>0</v>
      </c>
      <c r="M943" s="9">
        <f t="shared" si="2273"/>
        <v>10817</v>
      </c>
      <c r="N943" s="9">
        <f t="shared" si="2273"/>
        <v>0</v>
      </c>
      <c r="O943" s="9">
        <f t="shared" si="2273"/>
        <v>0</v>
      </c>
      <c r="P943" s="9">
        <f t="shared" si="2273"/>
        <v>0</v>
      </c>
      <c r="Q943" s="9">
        <f t="shared" si="2273"/>
        <v>0</v>
      </c>
      <c r="R943" s="9">
        <f t="shared" si="2273"/>
        <v>0</v>
      </c>
      <c r="S943" s="9">
        <f t="shared" si="2273"/>
        <v>10817</v>
      </c>
      <c r="T943" s="9">
        <f t="shared" si="2273"/>
        <v>0</v>
      </c>
      <c r="U943" s="9">
        <f t="shared" si="2274"/>
        <v>0</v>
      </c>
      <c r="V943" s="9">
        <f t="shared" si="2274"/>
        <v>0</v>
      </c>
      <c r="W943" s="9">
        <f t="shared" si="2274"/>
        <v>0</v>
      </c>
      <c r="X943" s="9">
        <f t="shared" si="2274"/>
        <v>0</v>
      </c>
      <c r="Y943" s="9">
        <f t="shared" si="2274"/>
        <v>10817</v>
      </c>
      <c r="Z943" s="9">
        <f t="shared" si="2274"/>
        <v>0</v>
      </c>
      <c r="AA943" s="87">
        <f t="shared" si="2274"/>
        <v>0</v>
      </c>
      <c r="AB943" s="87">
        <f t="shared" si="2274"/>
        <v>0</v>
      </c>
      <c r="AC943" s="87">
        <f t="shared" si="2274"/>
        <v>0</v>
      </c>
      <c r="AD943" s="87">
        <f t="shared" si="2274"/>
        <v>0</v>
      </c>
      <c r="AE943" s="87">
        <f t="shared" si="2274"/>
        <v>10817</v>
      </c>
      <c r="AF943" s="87">
        <f t="shared" si="2274"/>
        <v>0</v>
      </c>
      <c r="AG943" s="9">
        <f t="shared" si="2275"/>
        <v>0</v>
      </c>
      <c r="AH943" s="9">
        <f t="shared" si="2275"/>
        <v>0</v>
      </c>
      <c r="AI943" s="9">
        <f t="shared" si="2275"/>
        <v>0</v>
      </c>
      <c r="AJ943" s="9">
        <f t="shared" si="2275"/>
        <v>0</v>
      </c>
      <c r="AK943" s="9">
        <f t="shared" si="2275"/>
        <v>10817</v>
      </c>
      <c r="AL943" s="9">
        <f t="shared" si="2275"/>
        <v>0</v>
      </c>
    </row>
    <row r="944" spans="1:38" ht="33.6" hidden="1">
      <c r="A944" s="26" t="s">
        <v>244</v>
      </c>
      <c r="B944" s="27" t="s">
        <v>319</v>
      </c>
      <c r="C944" s="27" t="s">
        <v>147</v>
      </c>
      <c r="D944" s="27" t="s">
        <v>22</v>
      </c>
      <c r="E944" s="27" t="s">
        <v>386</v>
      </c>
      <c r="F944" s="27" t="s">
        <v>31</v>
      </c>
      <c r="G944" s="9">
        <f t="shared" si="2273"/>
        <v>10817</v>
      </c>
      <c r="H944" s="9">
        <f t="shared" si="2273"/>
        <v>0</v>
      </c>
      <c r="I944" s="9">
        <f t="shared" si="2273"/>
        <v>0</v>
      </c>
      <c r="J944" s="9">
        <f t="shared" si="2273"/>
        <v>0</v>
      </c>
      <c r="K944" s="9">
        <f t="shared" si="2273"/>
        <v>0</v>
      </c>
      <c r="L944" s="9">
        <f t="shared" si="2273"/>
        <v>0</v>
      </c>
      <c r="M944" s="9">
        <f t="shared" si="2273"/>
        <v>10817</v>
      </c>
      <c r="N944" s="9">
        <f t="shared" si="2273"/>
        <v>0</v>
      </c>
      <c r="O944" s="9">
        <f t="shared" si="2273"/>
        <v>0</v>
      </c>
      <c r="P944" s="9">
        <f t="shared" si="2273"/>
        <v>0</v>
      </c>
      <c r="Q944" s="9">
        <f t="shared" si="2273"/>
        <v>0</v>
      </c>
      <c r="R944" s="9">
        <f t="shared" si="2273"/>
        <v>0</v>
      </c>
      <c r="S944" s="9">
        <f t="shared" si="2273"/>
        <v>10817</v>
      </c>
      <c r="T944" s="9">
        <f t="shared" si="2273"/>
        <v>0</v>
      </c>
      <c r="U944" s="9">
        <f t="shared" si="2274"/>
        <v>0</v>
      </c>
      <c r="V944" s="9">
        <f t="shared" si="2274"/>
        <v>0</v>
      </c>
      <c r="W944" s="9">
        <f t="shared" si="2274"/>
        <v>0</v>
      </c>
      <c r="X944" s="9">
        <f t="shared" si="2274"/>
        <v>0</v>
      </c>
      <c r="Y944" s="9">
        <f t="shared" si="2274"/>
        <v>10817</v>
      </c>
      <c r="Z944" s="9">
        <f t="shared" si="2274"/>
        <v>0</v>
      </c>
      <c r="AA944" s="87">
        <f t="shared" si="2274"/>
        <v>0</v>
      </c>
      <c r="AB944" s="87">
        <f t="shared" si="2274"/>
        <v>0</v>
      </c>
      <c r="AC944" s="87">
        <f t="shared" si="2274"/>
        <v>0</v>
      </c>
      <c r="AD944" s="87">
        <f t="shared" si="2274"/>
        <v>0</v>
      </c>
      <c r="AE944" s="87">
        <f t="shared" si="2274"/>
        <v>10817</v>
      </c>
      <c r="AF944" s="87">
        <f t="shared" si="2274"/>
        <v>0</v>
      </c>
      <c r="AG944" s="9">
        <f t="shared" si="2275"/>
        <v>0</v>
      </c>
      <c r="AH944" s="9">
        <f t="shared" si="2275"/>
        <v>0</v>
      </c>
      <c r="AI944" s="9">
        <f t="shared" si="2275"/>
        <v>0</v>
      </c>
      <c r="AJ944" s="9">
        <f t="shared" si="2275"/>
        <v>0</v>
      </c>
      <c r="AK944" s="9">
        <f t="shared" si="2275"/>
        <v>10817</v>
      </c>
      <c r="AL944" s="9">
        <f t="shared" si="2275"/>
        <v>0</v>
      </c>
    </row>
    <row r="945" spans="1:38" ht="33.6" hidden="1">
      <c r="A945" s="26" t="s">
        <v>37</v>
      </c>
      <c r="B945" s="27" t="s">
        <v>319</v>
      </c>
      <c r="C945" s="27" t="s">
        <v>147</v>
      </c>
      <c r="D945" s="27" t="s">
        <v>22</v>
      </c>
      <c r="E945" s="27" t="s">
        <v>386</v>
      </c>
      <c r="F945" s="27" t="s">
        <v>38</v>
      </c>
      <c r="G945" s="9">
        <f>4179+6638</f>
        <v>10817</v>
      </c>
      <c r="H945" s="9"/>
      <c r="I945" s="9"/>
      <c r="J945" s="9"/>
      <c r="K945" s="9"/>
      <c r="L945" s="9"/>
      <c r="M945" s="9">
        <f t="shared" ref="M945" si="2276">G945+I945+J945+K945+L945</f>
        <v>10817</v>
      </c>
      <c r="N945" s="9">
        <f t="shared" ref="N945" si="2277">H945+L945</f>
        <v>0</v>
      </c>
      <c r="O945" s="9"/>
      <c r="P945" s="9"/>
      <c r="Q945" s="9"/>
      <c r="R945" s="9"/>
      <c r="S945" s="9">
        <f t="shared" ref="S945" si="2278">M945+O945+P945+Q945+R945</f>
        <v>10817</v>
      </c>
      <c r="T945" s="9">
        <f t="shared" ref="T945" si="2279">N945+R945</f>
        <v>0</v>
      </c>
      <c r="U945" s="9"/>
      <c r="V945" s="9"/>
      <c r="W945" s="9"/>
      <c r="X945" s="9"/>
      <c r="Y945" s="9">
        <f t="shared" ref="Y945" si="2280">S945+U945+V945+W945+X945</f>
        <v>10817</v>
      </c>
      <c r="Z945" s="9">
        <f t="shared" ref="Z945" si="2281">T945+X945</f>
        <v>0</v>
      </c>
      <c r="AA945" s="87"/>
      <c r="AB945" s="87"/>
      <c r="AC945" s="87"/>
      <c r="AD945" s="87"/>
      <c r="AE945" s="87">
        <f t="shared" ref="AE945" si="2282">Y945+AA945+AB945+AC945+AD945</f>
        <v>10817</v>
      </c>
      <c r="AF945" s="87">
        <f t="shared" ref="AF945" si="2283">Z945+AD945</f>
        <v>0</v>
      </c>
      <c r="AG945" s="9"/>
      <c r="AH945" s="9"/>
      <c r="AI945" s="9"/>
      <c r="AJ945" s="9"/>
      <c r="AK945" s="9">
        <f t="shared" ref="AK945" si="2284">AE945+AG945+AH945+AI945+AJ945</f>
        <v>10817</v>
      </c>
      <c r="AL945" s="9">
        <f t="shared" ref="AL945" si="2285">AF945+AJ945</f>
        <v>0</v>
      </c>
    </row>
    <row r="946" spans="1:38" ht="20.25" hidden="1" customHeight="1">
      <c r="A946" s="26" t="s">
        <v>62</v>
      </c>
      <c r="B946" s="27" t="s">
        <v>319</v>
      </c>
      <c r="C946" s="27" t="s">
        <v>147</v>
      </c>
      <c r="D946" s="27" t="s">
        <v>22</v>
      </c>
      <c r="E946" s="27" t="s">
        <v>63</v>
      </c>
      <c r="F946" s="27"/>
      <c r="G946" s="9">
        <f t="shared" ref="G946:V949" si="2286">G947</f>
        <v>1947</v>
      </c>
      <c r="H946" s="9">
        <f t="shared" si="2286"/>
        <v>0</v>
      </c>
      <c r="I946" s="9">
        <f t="shared" si="2286"/>
        <v>0</v>
      </c>
      <c r="J946" s="9">
        <f t="shared" si="2286"/>
        <v>0</v>
      </c>
      <c r="K946" s="9">
        <f t="shared" si="2286"/>
        <v>0</v>
      </c>
      <c r="L946" s="9">
        <f t="shared" si="2286"/>
        <v>0</v>
      </c>
      <c r="M946" s="9">
        <f t="shared" si="2286"/>
        <v>1947</v>
      </c>
      <c r="N946" s="9">
        <f t="shared" si="2286"/>
        <v>0</v>
      </c>
      <c r="O946" s="9">
        <f t="shared" si="2286"/>
        <v>0</v>
      </c>
      <c r="P946" s="9">
        <f t="shared" si="2286"/>
        <v>0</v>
      </c>
      <c r="Q946" s="9">
        <f t="shared" si="2286"/>
        <v>0</v>
      </c>
      <c r="R946" s="9">
        <f t="shared" si="2286"/>
        <v>0</v>
      </c>
      <c r="S946" s="9">
        <f t="shared" si="2286"/>
        <v>1947</v>
      </c>
      <c r="T946" s="9">
        <f t="shared" si="2286"/>
        <v>0</v>
      </c>
      <c r="U946" s="9">
        <f t="shared" si="2286"/>
        <v>0</v>
      </c>
      <c r="V946" s="9">
        <f t="shared" si="2286"/>
        <v>0</v>
      </c>
      <c r="W946" s="9">
        <f t="shared" ref="U946:AJ949" si="2287">W947</f>
        <v>0</v>
      </c>
      <c r="X946" s="9">
        <f t="shared" si="2287"/>
        <v>0</v>
      </c>
      <c r="Y946" s="9">
        <f t="shared" si="2287"/>
        <v>1947</v>
      </c>
      <c r="Z946" s="9">
        <f t="shared" si="2287"/>
        <v>0</v>
      </c>
      <c r="AA946" s="87">
        <f t="shared" si="2287"/>
        <v>0</v>
      </c>
      <c r="AB946" s="87">
        <f t="shared" si="2287"/>
        <v>1288</v>
      </c>
      <c r="AC946" s="87">
        <f t="shared" si="2287"/>
        <v>0</v>
      </c>
      <c r="AD946" s="87">
        <f t="shared" si="2287"/>
        <v>0</v>
      </c>
      <c r="AE946" s="87">
        <f t="shared" si="2287"/>
        <v>3235</v>
      </c>
      <c r="AF946" s="87">
        <f t="shared" si="2287"/>
        <v>0</v>
      </c>
      <c r="AG946" s="9">
        <f t="shared" si="2287"/>
        <v>0</v>
      </c>
      <c r="AH946" s="9">
        <f t="shared" si="2287"/>
        <v>0</v>
      </c>
      <c r="AI946" s="9">
        <f t="shared" si="2287"/>
        <v>0</v>
      </c>
      <c r="AJ946" s="9">
        <f t="shared" si="2287"/>
        <v>0</v>
      </c>
      <c r="AK946" s="9">
        <f t="shared" ref="AG946:AL949" si="2288">AK947</f>
        <v>3235</v>
      </c>
      <c r="AL946" s="9">
        <f t="shared" si="2288"/>
        <v>0</v>
      </c>
    </row>
    <row r="947" spans="1:38" ht="20.25" hidden="1" customHeight="1">
      <c r="A947" s="26" t="s">
        <v>15</v>
      </c>
      <c r="B947" s="27" t="s">
        <v>319</v>
      </c>
      <c r="C947" s="27" t="s">
        <v>147</v>
      </c>
      <c r="D947" s="27" t="s">
        <v>22</v>
      </c>
      <c r="E947" s="27" t="s">
        <v>64</v>
      </c>
      <c r="F947" s="27"/>
      <c r="G947" s="9">
        <f t="shared" si="2286"/>
        <v>1947</v>
      </c>
      <c r="H947" s="9">
        <f t="shared" si="2286"/>
        <v>0</v>
      </c>
      <c r="I947" s="9">
        <f t="shared" si="2286"/>
        <v>0</v>
      </c>
      <c r="J947" s="9">
        <f t="shared" si="2286"/>
        <v>0</v>
      </c>
      <c r="K947" s="9">
        <f t="shared" si="2286"/>
        <v>0</v>
      </c>
      <c r="L947" s="9">
        <f t="shared" si="2286"/>
        <v>0</v>
      </c>
      <c r="M947" s="9">
        <f t="shared" si="2286"/>
        <v>1947</v>
      </c>
      <c r="N947" s="9">
        <f t="shared" si="2286"/>
        <v>0</v>
      </c>
      <c r="O947" s="9">
        <f t="shared" si="2286"/>
        <v>0</v>
      </c>
      <c r="P947" s="9">
        <f t="shared" si="2286"/>
        <v>0</v>
      </c>
      <c r="Q947" s="9">
        <f t="shared" si="2286"/>
        <v>0</v>
      </c>
      <c r="R947" s="9">
        <f t="shared" si="2286"/>
        <v>0</v>
      </c>
      <c r="S947" s="9">
        <f t="shared" si="2286"/>
        <v>1947</v>
      </c>
      <c r="T947" s="9">
        <f t="shared" si="2286"/>
        <v>0</v>
      </c>
      <c r="U947" s="9">
        <f t="shared" si="2287"/>
        <v>0</v>
      </c>
      <c r="V947" s="9">
        <f t="shared" si="2287"/>
        <v>0</v>
      </c>
      <c r="W947" s="9">
        <f t="shared" si="2287"/>
        <v>0</v>
      </c>
      <c r="X947" s="9">
        <f t="shared" si="2287"/>
        <v>0</v>
      </c>
      <c r="Y947" s="9">
        <f t="shared" si="2287"/>
        <v>1947</v>
      </c>
      <c r="Z947" s="9">
        <f t="shared" si="2287"/>
        <v>0</v>
      </c>
      <c r="AA947" s="87">
        <f t="shared" si="2287"/>
        <v>0</v>
      </c>
      <c r="AB947" s="87">
        <f t="shared" si="2287"/>
        <v>1288</v>
      </c>
      <c r="AC947" s="87">
        <f t="shared" si="2287"/>
        <v>0</v>
      </c>
      <c r="AD947" s="87">
        <f t="shared" si="2287"/>
        <v>0</v>
      </c>
      <c r="AE947" s="87">
        <f t="shared" si="2287"/>
        <v>3235</v>
      </c>
      <c r="AF947" s="87">
        <f t="shared" si="2287"/>
        <v>0</v>
      </c>
      <c r="AG947" s="9">
        <f t="shared" si="2288"/>
        <v>0</v>
      </c>
      <c r="AH947" s="9">
        <f t="shared" si="2288"/>
        <v>0</v>
      </c>
      <c r="AI947" s="9">
        <f t="shared" si="2288"/>
        <v>0</v>
      </c>
      <c r="AJ947" s="9">
        <f t="shared" si="2288"/>
        <v>0</v>
      </c>
      <c r="AK947" s="9">
        <f t="shared" si="2288"/>
        <v>3235</v>
      </c>
      <c r="AL947" s="9">
        <f t="shared" si="2288"/>
        <v>0</v>
      </c>
    </row>
    <row r="948" spans="1:38" ht="19.5" hidden="1" customHeight="1">
      <c r="A948" s="26" t="s">
        <v>167</v>
      </c>
      <c r="B948" s="27" t="s">
        <v>319</v>
      </c>
      <c r="C948" s="27" t="s">
        <v>147</v>
      </c>
      <c r="D948" s="27" t="s">
        <v>22</v>
      </c>
      <c r="E948" s="27" t="s">
        <v>184</v>
      </c>
      <c r="F948" s="27"/>
      <c r="G948" s="9">
        <f t="shared" si="2286"/>
        <v>1947</v>
      </c>
      <c r="H948" s="9">
        <f t="shared" si="2286"/>
        <v>0</v>
      </c>
      <c r="I948" s="9">
        <f t="shared" si="2286"/>
        <v>0</v>
      </c>
      <c r="J948" s="9">
        <f t="shared" si="2286"/>
        <v>0</v>
      </c>
      <c r="K948" s="9">
        <f t="shared" si="2286"/>
        <v>0</v>
      </c>
      <c r="L948" s="9">
        <f t="shared" si="2286"/>
        <v>0</v>
      </c>
      <c r="M948" s="9">
        <f t="shared" si="2286"/>
        <v>1947</v>
      </c>
      <c r="N948" s="9">
        <f t="shared" si="2286"/>
        <v>0</v>
      </c>
      <c r="O948" s="9">
        <f t="shared" si="2286"/>
        <v>0</v>
      </c>
      <c r="P948" s="9">
        <f t="shared" si="2286"/>
        <v>0</v>
      </c>
      <c r="Q948" s="9">
        <f t="shared" si="2286"/>
        <v>0</v>
      </c>
      <c r="R948" s="9">
        <f t="shared" si="2286"/>
        <v>0</v>
      </c>
      <c r="S948" s="9">
        <f t="shared" si="2286"/>
        <v>1947</v>
      </c>
      <c r="T948" s="9">
        <f t="shared" si="2286"/>
        <v>0</v>
      </c>
      <c r="U948" s="9">
        <f t="shared" si="2287"/>
        <v>0</v>
      </c>
      <c r="V948" s="9">
        <f t="shared" si="2287"/>
        <v>0</v>
      </c>
      <c r="W948" s="9">
        <f t="shared" si="2287"/>
        <v>0</v>
      </c>
      <c r="X948" s="9">
        <f t="shared" si="2287"/>
        <v>0</v>
      </c>
      <c r="Y948" s="9">
        <f t="shared" si="2287"/>
        <v>1947</v>
      </c>
      <c r="Z948" s="9">
        <f t="shared" si="2287"/>
        <v>0</v>
      </c>
      <c r="AA948" s="87">
        <f t="shared" si="2287"/>
        <v>0</v>
      </c>
      <c r="AB948" s="87">
        <f t="shared" si="2287"/>
        <v>1288</v>
      </c>
      <c r="AC948" s="87">
        <f t="shared" si="2287"/>
        <v>0</v>
      </c>
      <c r="AD948" s="87">
        <f t="shared" si="2287"/>
        <v>0</v>
      </c>
      <c r="AE948" s="87">
        <f t="shared" si="2287"/>
        <v>3235</v>
      </c>
      <c r="AF948" s="87">
        <f t="shared" si="2287"/>
        <v>0</v>
      </c>
      <c r="AG948" s="9">
        <f t="shared" si="2288"/>
        <v>0</v>
      </c>
      <c r="AH948" s="9">
        <f t="shared" si="2288"/>
        <v>0</v>
      </c>
      <c r="AI948" s="9">
        <f t="shared" si="2288"/>
        <v>0</v>
      </c>
      <c r="AJ948" s="9">
        <f t="shared" si="2288"/>
        <v>0</v>
      </c>
      <c r="AK948" s="9">
        <f t="shared" si="2288"/>
        <v>3235</v>
      </c>
      <c r="AL948" s="9">
        <f t="shared" si="2288"/>
        <v>0</v>
      </c>
    </row>
    <row r="949" spans="1:38" ht="33.6" hidden="1">
      <c r="A949" s="26" t="s">
        <v>244</v>
      </c>
      <c r="B949" s="27" t="s">
        <v>319</v>
      </c>
      <c r="C949" s="27" t="s">
        <v>147</v>
      </c>
      <c r="D949" s="27" t="s">
        <v>22</v>
      </c>
      <c r="E949" s="27" t="s">
        <v>184</v>
      </c>
      <c r="F949" s="27" t="s">
        <v>31</v>
      </c>
      <c r="G949" s="9">
        <f t="shared" si="2286"/>
        <v>1947</v>
      </c>
      <c r="H949" s="9">
        <f t="shared" si="2286"/>
        <v>0</v>
      </c>
      <c r="I949" s="9">
        <f t="shared" si="2286"/>
        <v>0</v>
      </c>
      <c r="J949" s="9">
        <f t="shared" si="2286"/>
        <v>0</v>
      </c>
      <c r="K949" s="9">
        <f t="shared" si="2286"/>
        <v>0</v>
      </c>
      <c r="L949" s="9">
        <f t="shared" si="2286"/>
        <v>0</v>
      </c>
      <c r="M949" s="9">
        <f t="shared" si="2286"/>
        <v>1947</v>
      </c>
      <c r="N949" s="9">
        <f t="shared" si="2286"/>
        <v>0</v>
      </c>
      <c r="O949" s="9">
        <f t="shared" si="2286"/>
        <v>0</v>
      </c>
      <c r="P949" s="9">
        <f t="shared" si="2286"/>
        <v>0</v>
      </c>
      <c r="Q949" s="9">
        <f t="shared" si="2286"/>
        <v>0</v>
      </c>
      <c r="R949" s="9">
        <f t="shared" si="2286"/>
        <v>0</v>
      </c>
      <c r="S949" s="9">
        <f t="shared" si="2286"/>
        <v>1947</v>
      </c>
      <c r="T949" s="9">
        <f t="shared" si="2286"/>
        <v>0</v>
      </c>
      <c r="U949" s="9">
        <f t="shared" si="2287"/>
        <v>0</v>
      </c>
      <c r="V949" s="9">
        <f t="shared" si="2287"/>
        <v>0</v>
      </c>
      <c r="W949" s="9">
        <f t="shared" si="2287"/>
        <v>0</v>
      </c>
      <c r="X949" s="9">
        <f t="shared" si="2287"/>
        <v>0</v>
      </c>
      <c r="Y949" s="9">
        <f t="shared" si="2287"/>
        <v>1947</v>
      </c>
      <c r="Z949" s="9">
        <f t="shared" si="2287"/>
        <v>0</v>
      </c>
      <c r="AA949" s="87">
        <f t="shared" si="2287"/>
        <v>0</v>
      </c>
      <c r="AB949" s="87">
        <f t="shared" si="2287"/>
        <v>1288</v>
      </c>
      <c r="AC949" s="87">
        <f t="shared" si="2287"/>
        <v>0</v>
      </c>
      <c r="AD949" s="87">
        <f t="shared" si="2287"/>
        <v>0</v>
      </c>
      <c r="AE949" s="87">
        <f t="shared" si="2287"/>
        <v>3235</v>
      </c>
      <c r="AF949" s="87">
        <f t="shared" si="2287"/>
        <v>0</v>
      </c>
      <c r="AG949" s="9">
        <f t="shared" si="2288"/>
        <v>0</v>
      </c>
      <c r="AH949" s="9">
        <f t="shared" si="2288"/>
        <v>0</v>
      </c>
      <c r="AI949" s="9">
        <f t="shared" si="2288"/>
        <v>0</v>
      </c>
      <c r="AJ949" s="9">
        <f t="shared" si="2288"/>
        <v>0</v>
      </c>
      <c r="AK949" s="9">
        <f t="shared" si="2288"/>
        <v>3235</v>
      </c>
      <c r="AL949" s="9">
        <f t="shared" si="2288"/>
        <v>0</v>
      </c>
    </row>
    <row r="950" spans="1:38" ht="33.6" hidden="1">
      <c r="A950" s="26" t="s">
        <v>37</v>
      </c>
      <c r="B950" s="27" t="s">
        <v>319</v>
      </c>
      <c r="C950" s="27" t="s">
        <v>147</v>
      </c>
      <c r="D950" s="27" t="s">
        <v>22</v>
      </c>
      <c r="E950" s="27" t="s">
        <v>184</v>
      </c>
      <c r="F950" s="27" t="s">
        <v>38</v>
      </c>
      <c r="G950" s="9">
        <v>1947</v>
      </c>
      <c r="H950" s="9"/>
      <c r="I950" s="9"/>
      <c r="J950" s="9"/>
      <c r="K950" s="9"/>
      <c r="L950" s="9"/>
      <c r="M950" s="9">
        <f t="shared" ref="M950" si="2289">G950+I950+J950+K950+L950</f>
        <v>1947</v>
      </c>
      <c r="N950" s="9">
        <f t="shared" ref="N950" si="2290">H950+L950</f>
        <v>0</v>
      </c>
      <c r="O950" s="9"/>
      <c r="P950" s="9"/>
      <c r="Q950" s="9"/>
      <c r="R950" s="9"/>
      <c r="S950" s="9">
        <f t="shared" ref="S950" si="2291">M950+O950+P950+Q950+R950</f>
        <v>1947</v>
      </c>
      <c r="T950" s="9">
        <f t="shared" ref="T950" si="2292">N950+R950</f>
        <v>0</v>
      </c>
      <c r="U950" s="9"/>
      <c r="V950" s="9"/>
      <c r="W950" s="9"/>
      <c r="X950" s="9"/>
      <c r="Y950" s="9">
        <f t="shared" ref="Y950" si="2293">S950+U950+V950+W950+X950</f>
        <v>1947</v>
      </c>
      <c r="Z950" s="9">
        <f t="shared" ref="Z950" si="2294">T950+X950</f>
        <v>0</v>
      </c>
      <c r="AA950" s="87"/>
      <c r="AB950" s="87">
        <v>1288</v>
      </c>
      <c r="AC950" s="87"/>
      <c r="AD950" s="87"/>
      <c r="AE950" s="87">
        <f t="shared" ref="AE950" si="2295">Y950+AA950+AB950+AC950+AD950</f>
        <v>3235</v>
      </c>
      <c r="AF950" s="87">
        <f t="shared" ref="AF950" si="2296">Z950+AD950</f>
        <v>0</v>
      </c>
      <c r="AG950" s="9"/>
      <c r="AH950" s="9"/>
      <c r="AI950" s="9"/>
      <c r="AJ950" s="9"/>
      <c r="AK950" s="9">
        <f t="shared" ref="AK950" si="2297">AE950+AG950+AH950+AI950+AJ950</f>
        <v>3235</v>
      </c>
      <c r="AL950" s="9">
        <f t="shared" ref="AL950" si="2298">AF950+AJ950</f>
        <v>0</v>
      </c>
    </row>
    <row r="951" spans="1:38" ht="18.75" hidden="1" customHeight="1">
      <c r="A951" s="26"/>
      <c r="B951" s="27"/>
      <c r="C951" s="27"/>
      <c r="D951" s="27"/>
      <c r="E951" s="27"/>
      <c r="F951" s="27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87"/>
      <c r="AB951" s="87"/>
      <c r="AC951" s="87"/>
      <c r="AD951" s="87"/>
      <c r="AE951" s="87"/>
      <c r="AF951" s="87"/>
      <c r="AG951" s="9"/>
      <c r="AH951" s="9"/>
      <c r="AI951" s="9"/>
      <c r="AJ951" s="9"/>
      <c r="AK951" s="9"/>
      <c r="AL951" s="9"/>
    </row>
    <row r="952" spans="1:38" ht="17.399999999999999" hidden="1">
      <c r="A952" s="24" t="s">
        <v>328</v>
      </c>
      <c r="B952" s="25" t="s">
        <v>319</v>
      </c>
      <c r="C952" s="25" t="s">
        <v>147</v>
      </c>
      <c r="D952" s="25" t="s">
        <v>8</v>
      </c>
      <c r="E952" s="25" t="s">
        <v>325</v>
      </c>
      <c r="F952" s="25" t="s">
        <v>325</v>
      </c>
      <c r="G952" s="15">
        <f t="shared" ref="G952:H952" si="2299">G953+G963+G968+G958</f>
        <v>20025</v>
      </c>
      <c r="H952" s="15">
        <f t="shared" si="2299"/>
        <v>0</v>
      </c>
      <c r="I952" s="15">
        <f t="shared" ref="I952:N952" si="2300">I953+I963+I968+I958</f>
        <v>0</v>
      </c>
      <c r="J952" s="15">
        <f t="shared" si="2300"/>
        <v>0</v>
      </c>
      <c r="K952" s="15">
        <f t="shared" si="2300"/>
        <v>0</v>
      </c>
      <c r="L952" s="15">
        <f t="shared" si="2300"/>
        <v>0</v>
      </c>
      <c r="M952" s="15">
        <f t="shared" si="2300"/>
        <v>20025</v>
      </c>
      <c r="N952" s="15">
        <f t="shared" si="2300"/>
        <v>0</v>
      </c>
      <c r="O952" s="15">
        <f t="shared" ref="O952:T952" si="2301">O953+O963+O968+O958</f>
        <v>0</v>
      </c>
      <c r="P952" s="15">
        <f t="shared" si="2301"/>
        <v>0</v>
      </c>
      <c r="Q952" s="15">
        <f t="shared" si="2301"/>
        <v>0</v>
      </c>
      <c r="R952" s="15">
        <f t="shared" si="2301"/>
        <v>0</v>
      </c>
      <c r="S952" s="15">
        <f t="shared" si="2301"/>
        <v>20025</v>
      </c>
      <c r="T952" s="15">
        <f t="shared" si="2301"/>
        <v>0</v>
      </c>
      <c r="U952" s="15">
        <f t="shared" ref="U952:Z952" si="2302">U953+U963+U968+U958</f>
        <v>0</v>
      </c>
      <c r="V952" s="15">
        <f t="shared" si="2302"/>
        <v>0</v>
      </c>
      <c r="W952" s="15">
        <f t="shared" si="2302"/>
        <v>0</v>
      </c>
      <c r="X952" s="15">
        <f t="shared" si="2302"/>
        <v>0</v>
      </c>
      <c r="Y952" s="15">
        <f t="shared" si="2302"/>
        <v>20025</v>
      </c>
      <c r="Z952" s="15">
        <f t="shared" si="2302"/>
        <v>0</v>
      </c>
      <c r="AA952" s="93">
        <f t="shared" ref="AA952:AF952" si="2303">AA953+AA963+AA968+AA958</f>
        <v>0</v>
      </c>
      <c r="AB952" s="93">
        <f t="shared" si="2303"/>
        <v>1087</v>
      </c>
      <c r="AC952" s="93">
        <f t="shared" si="2303"/>
        <v>0</v>
      </c>
      <c r="AD952" s="93">
        <f t="shared" si="2303"/>
        <v>0</v>
      </c>
      <c r="AE952" s="93">
        <f t="shared" si="2303"/>
        <v>21112</v>
      </c>
      <c r="AF952" s="93">
        <f t="shared" si="2303"/>
        <v>0</v>
      </c>
      <c r="AG952" s="15">
        <f t="shared" ref="AG952:AL952" si="2304">AG953+AG963+AG968+AG958</f>
        <v>0</v>
      </c>
      <c r="AH952" s="15">
        <f t="shared" si="2304"/>
        <v>0</v>
      </c>
      <c r="AI952" s="15">
        <f t="shared" si="2304"/>
        <v>0</v>
      </c>
      <c r="AJ952" s="15">
        <f t="shared" si="2304"/>
        <v>0</v>
      </c>
      <c r="AK952" s="15">
        <f t="shared" si="2304"/>
        <v>21112</v>
      </c>
      <c r="AL952" s="15">
        <f t="shared" si="2304"/>
        <v>0</v>
      </c>
    </row>
    <row r="953" spans="1:38" ht="50.4" hidden="1">
      <c r="A953" s="26" t="s">
        <v>326</v>
      </c>
      <c r="B953" s="27" t="s">
        <v>319</v>
      </c>
      <c r="C953" s="27" t="s">
        <v>147</v>
      </c>
      <c r="D953" s="27" t="s">
        <v>8</v>
      </c>
      <c r="E953" s="27" t="s">
        <v>351</v>
      </c>
      <c r="F953" s="27"/>
      <c r="G953" s="9">
        <f t="shared" ref="G953:V956" si="2305">G954</f>
        <v>357</v>
      </c>
      <c r="H953" s="9">
        <f t="shared" si="2305"/>
        <v>0</v>
      </c>
      <c r="I953" s="9">
        <f t="shared" si="2305"/>
        <v>0</v>
      </c>
      <c r="J953" s="9">
        <f t="shared" si="2305"/>
        <v>0</v>
      </c>
      <c r="K953" s="9">
        <f t="shared" si="2305"/>
        <v>0</v>
      </c>
      <c r="L953" s="9">
        <f t="shared" si="2305"/>
        <v>0</v>
      </c>
      <c r="M953" s="9">
        <f t="shared" si="2305"/>
        <v>357</v>
      </c>
      <c r="N953" s="9">
        <f t="shared" si="2305"/>
        <v>0</v>
      </c>
      <c r="O953" s="9">
        <f t="shared" si="2305"/>
        <v>0</v>
      </c>
      <c r="P953" s="9">
        <f t="shared" si="2305"/>
        <v>0</v>
      </c>
      <c r="Q953" s="9">
        <f t="shared" si="2305"/>
        <v>0</v>
      </c>
      <c r="R953" s="9">
        <f t="shared" si="2305"/>
        <v>0</v>
      </c>
      <c r="S953" s="9">
        <f t="shared" si="2305"/>
        <v>357</v>
      </c>
      <c r="T953" s="9">
        <f t="shared" si="2305"/>
        <v>0</v>
      </c>
      <c r="U953" s="9">
        <f t="shared" si="2305"/>
        <v>0</v>
      </c>
      <c r="V953" s="9">
        <f t="shared" si="2305"/>
        <v>0</v>
      </c>
      <c r="W953" s="9">
        <f t="shared" ref="U953:AJ956" si="2306">W954</f>
        <v>0</v>
      </c>
      <c r="X953" s="9">
        <f t="shared" si="2306"/>
        <v>0</v>
      </c>
      <c r="Y953" s="9">
        <f t="shared" si="2306"/>
        <v>357</v>
      </c>
      <c r="Z953" s="9">
        <f t="shared" si="2306"/>
        <v>0</v>
      </c>
      <c r="AA953" s="87">
        <f t="shared" si="2306"/>
        <v>0</v>
      </c>
      <c r="AB953" s="87">
        <f t="shared" si="2306"/>
        <v>0</v>
      </c>
      <c r="AC953" s="87">
        <f t="shared" si="2306"/>
        <v>0</v>
      </c>
      <c r="AD953" s="87">
        <f t="shared" si="2306"/>
        <v>0</v>
      </c>
      <c r="AE953" s="87">
        <f t="shared" si="2306"/>
        <v>357</v>
      </c>
      <c r="AF953" s="87">
        <f t="shared" si="2306"/>
        <v>0</v>
      </c>
      <c r="AG953" s="9">
        <f t="shared" si="2306"/>
        <v>0</v>
      </c>
      <c r="AH953" s="9">
        <f t="shared" si="2306"/>
        <v>0</v>
      </c>
      <c r="AI953" s="9">
        <f t="shared" si="2306"/>
        <v>0</v>
      </c>
      <c r="AJ953" s="9">
        <f t="shared" si="2306"/>
        <v>0</v>
      </c>
      <c r="AK953" s="9">
        <f t="shared" ref="AG953:AL956" si="2307">AK954</f>
        <v>357</v>
      </c>
      <c r="AL953" s="9">
        <f t="shared" si="2307"/>
        <v>0</v>
      </c>
    </row>
    <row r="954" spans="1:38" ht="18" hidden="1" customHeight="1">
      <c r="A954" s="26" t="s">
        <v>15</v>
      </c>
      <c r="B954" s="27" t="s">
        <v>319</v>
      </c>
      <c r="C954" s="27" t="s">
        <v>147</v>
      </c>
      <c r="D954" s="27" t="s">
        <v>8</v>
      </c>
      <c r="E954" s="27" t="s">
        <v>352</v>
      </c>
      <c r="F954" s="27"/>
      <c r="G954" s="9">
        <f t="shared" si="2305"/>
        <v>357</v>
      </c>
      <c r="H954" s="9">
        <f t="shared" si="2305"/>
        <v>0</v>
      </c>
      <c r="I954" s="9">
        <f t="shared" si="2305"/>
        <v>0</v>
      </c>
      <c r="J954" s="9">
        <f t="shared" si="2305"/>
        <v>0</v>
      </c>
      <c r="K954" s="9">
        <f t="shared" si="2305"/>
        <v>0</v>
      </c>
      <c r="L954" s="9">
        <f t="shared" si="2305"/>
        <v>0</v>
      </c>
      <c r="M954" s="9">
        <f t="shared" si="2305"/>
        <v>357</v>
      </c>
      <c r="N954" s="9">
        <f t="shared" si="2305"/>
        <v>0</v>
      </c>
      <c r="O954" s="9">
        <f t="shared" si="2305"/>
        <v>0</v>
      </c>
      <c r="P954" s="9">
        <f t="shared" si="2305"/>
        <v>0</v>
      </c>
      <c r="Q954" s="9">
        <f t="shared" si="2305"/>
        <v>0</v>
      </c>
      <c r="R954" s="9">
        <f t="shared" si="2305"/>
        <v>0</v>
      </c>
      <c r="S954" s="9">
        <f t="shared" si="2305"/>
        <v>357</v>
      </c>
      <c r="T954" s="9">
        <f t="shared" si="2305"/>
        <v>0</v>
      </c>
      <c r="U954" s="9">
        <f t="shared" si="2306"/>
        <v>0</v>
      </c>
      <c r="V954" s="9">
        <f t="shared" si="2306"/>
        <v>0</v>
      </c>
      <c r="W954" s="9">
        <f t="shared" si="2306"/>
        <v>0</v>
      </c>
      <c r="X954" s="9">
        <f t="shared" si="2306"/>
        <v>0</v>
      </c>
      <c r="Y954" s="9">
        <f t="shared" si="2306"/>
        <v>357</v>
      </c>
      <c r="Z954" s="9">
        <f t="shared" si="2306"/>
        <v>0</v>
      </c>
      <c r="AA954" s="87">
        <f t="shared" si="2306"/>
        <v>0</v>
      </c>
      <c r="AB954" s="87">
        <f t="shared" si="2306"/>
        <v>0</v>
      </c>
      <c r="AC954" s="87">
        <f t="shared" si="2306"/>
        <v>0</v>
      </c>
      <c r="AD954" s="87">
        <f t="shared" si="2306"/>
        <v>0</v>
      </c>
      <c r="AE954" s="87">
        <f t="shared" si="2306"/>
        <v>357</v>
      </c>
      <c r="AF954" s="87">
        <f t="shared" si="2306"/>
        <v>0</v>
      </c>
      <c r="AG954" s="9">
        <f t="shared" si="2307"/>
        <v>0</v>
      </c>
      <c r="AH954" s="9">
        <f t="shared" si="2307"/>
        <v>0</v>
      </c>
      <c r="AI954" s="9">
        <f t="shared" si="2307"/>
        <v>0</v>
      </c>
      <c r="AJ954" s="9">
        <f t="shared" si="2307"/>
        <v>0</v>
      </c>
      <c r="AK954" s="9">
        <f t="shared" si="2307"/>
        <v>357</v>
      </c>
      <c r="AL954" s="9">
        <f t="shared" si="2307"/>
        <v>0</v>
      </c>
    </row>
    <row r="955" spans="1:38" ht="21" hidden="1" customHeight="1">
      <c r="A955" s="26" t="s">
        <v>329</v>
      </c>
      <c r="B955" s="27" t="s">
        <v>319</v>
      </c>
      <c r="C955" s="27" t="s">
        <v>147</v>
      </c>
      <c r="D955" s="27" t="s">
        <v>8</v>
      </c>
      <c r="E955" s="27" t="s">
        <v>354</v>
      </c>
      <c r="F955" s="27"/>
      <c r="G955" s="9">
        <f t="shared" si="2305"/>
        <v>357</v>
      </c>
      <c r="H955" s="9">
        <f t="shared" si="2305"/>
        <v>0</v>
      </c>
      <c r="I955" s="9">
        <f t="shared" si="2305"/>
        <v>0</v>
      </c>
      <c r="J955" s="9">
        <f t="shared" si="2305"/>
        <v>0</v>
      </c>
      <c r="K955" s="9">
        <f t="shared" si="2305"/>
        <v>0</v>
      </c>
      <c r="L955" s="9">
        <f t="shared" si="2305"/>
        <v>0</v>
      </c>
      <c r="M955" s="9">
        <f t="shared" si="2305"/>
        <v>357</v>
      </c>
      <c r="N955" s="9">
        <f t="shared" si="2305"/>
        <v>0</v>
      </c>
      <c r="O955" s="9">
        <f t="shared" si="2305"/>
        <v>0</v>
      </c>
      <c r="P955" s="9">
        <f t="shared" si="2305"/>
        <v>0</v>
      </c>
      <c r="Q955" s="9">
        <f t="shared" si="2305"/>
        <v>0</v>
      </c>
      <c r="R955" s="9">
        <f t="shared" si="2305"/>
        <v>0</v>
      </c>
      <c r="S955" s="9">
        <f t="shared" si="2305"/>
        <v>357</v>
      </c>
      <c r="T955" s="9">
        <f t="shared" si="2305"/>
        <v>0</v>
      </c>
      <c r="U955" s="9">
        <f t="shared" si="2306"/>
        <v>0</v>
      </c>
      <c r="V955" s="9">
        <f t="shared" si="2306"/>
        <v>0</v>
      </c>
      <c r="W955" s="9">
        <f t="shared" si="2306"/>
        <v>0</v>
      </c>
      <c r="X955" s="9">
        <f t="shared" si="2306"/>
        <v>0</v>
      </c>
      <c r="Y955" s="9">
        <f t="shared" si="2306"/>
        <v>357</v>
      </c>
      <c r="Z955" s="9">
        <f t="shared" si="2306"/>
        <v>0</v>
      </c>
      <c r="AA955" s="87">
        <f t="shared" si="2306"/>
        <v>0</v>
      </c>
      <c r="AB955" s="87">
        <f t="shared" si="2306"/>
        <v>0</v>
      </c>
      <c r="AC955" s="87">
        <f t="shared" si="2306"/>
        <v>0</v>
      </c>
      <c r="AD955" s="87">
        <f t="shared" si="2306"/>
        <v>0</v>
      </c>
      <c r="AE955" s="87">
        <f t="shared" si="2306"/>
        <v>357</v>
      </c>
      <c r="AF955" s="87">
        <f t="shared" si="2306"/>
        <v>0</v>
      </c>
      <c r="AG955" s="9">
        <f t="shared" si="2307"/>
        <v>0</v>
      </c>
      <c r="AH955" s="9">
        <f t="shared" si="2307"/>
        <v>0</v>
      </c>
      <c r="AI955" s="9">
        <f t="shared" si="2307"/>
        <v>0</v>
      </c>
      <c r="AJ955" s="9">
        <f t="shared" si="2307"/>
        <v>0</v>
      </c>
      <c r="AK955" s="9">
        <f t="shared" si="2307"/>
        <v>357</v>
      </c>
      <c r="AL955" s="9">
        <f t="shared" si="2307"/>
        <v>0</v>
      </c>
    </row>
    <row r="956" spans="1:38" ht="19.5" hidden="1" customHeight="1">
      <c r="A956" s="26" t="s">
        <v>66</v>
      </c>
      <c r="B956" s="27" t="s">
        <v>319</v>
      </c>
      <c r="C956" s="27" t="s">
        <v>147</v>
      </c>
      <c r="D956" s="27" t="s">
        <v>8</v>
      </c>
      <c r="E956" s="27" t="s">
        <v>354</v>
      </c>
      <c r="F956" s="27" t="s">
        <v>67</v>
      </c>
      <c r="G956" s="9">
        <f t="shared" si="2305"/>
        <v>357</v>
      </c>
      <c r="H956" s="9">
        <f t="shared" si="2305"/>
        <v>0</v>
      </c>
      <c r="I956" s="9">
        <f t="shared" si="2305"/>
        <v>0</v>
      </c>
      <c r="J956" s="9">
        <f t="shared" si="2305"/>
        <v>0</v>
      </c>
      <c r="K956" s="9">
        <f t="shared" si="2305"/>
        <v>0</v>
      </c>
      <c r="L956" s="9">
        <f t="shared" si="2305"/>
        <v>0</v>
      </c>
      <c r="M956" s="9">
        <f t="shared" si="2305"/>
        <v>357</v>
      </c>
      <c r="N956" s="9">
        <f t="shared" si="2305"/>
        <v>0</v>
      </c>
      <c r="O956" s="9">
        <f t="shared" si="2305"/>
        <v>0</v>
      </c>
      <c r="P956" s="9">
        <f t="shared" si="2305"/>
        <v>0</v>
      </c>
      <c r="Q956" s="9">
        <f t="shared" si="2305"/>
        <v>0</v>
      </c>
      <c r="R956" s="9">
        <f t="shared" si="2305"/>
        <v>0</v>
      </c>
      <c r="S956" s="9">
        <f t="shared" si="2305"/>
        <v>357</v>
      </c>
      <c r="T956" s="9">
        <f t="shared" si="2305"/>
        <v>0</v>
      </c>
      <c r="U956" s="9">
        <f t="shared" si="2306"/>
        <v>0</v>
      </c>
      <c r="V956" s="9">
        <f t="shared" si="2306"/>
        <v>0</v>
      </c>
      <c r="W956" s="9">
        <f t="shared" si="2306"/>
        <v>0</v>
      </c>
      <c r="X956" s="9">
        <f t="shared" si="2306"/>
        <v>0</v>
      </c>
      <c r="Y956" s="9">
        <f t="shared" si="2306"/>
        <v>357</v>
      </c>
      <c r="Z956" s="9">
        <f t="shared" si="2306"/>
        <v>0</v>
      </c>
      <c r="AA956" s="87">
        <f t="shared" si="2306"/>
        <v>0</v>
      </c>
      <c r="AB956" s="87">
        <f t="shared" si="2306"/>
        <v>0</v>
      </c>
      <c r="AC956" s="87">
        <f t="shared" si="2306"/>
        <v>0</v>
      </c>
      <c r="AD956" s="87">
        <f t="shared" si="2306"/>
        <v>0</v>
      </c>
      <c r="AE956" s="87">
        <f t="shared" si="2306"/>
        <v>357</v>
      </c>
      <c r="AF956" s="87">
        <f t="shared" si="2306"/>
        <v>0</v>
      </c>
      <c r="AG956" s="9">
        <f t="shared" si="2307"/>
        <v>0</v>
      </c>
      <c r="AH956" s="9">
        <f t="shared" si="2307"/>
        <v>0</v>
      </c>
      <c r="AI956" s="9">
        <f t="shared" si="2307"/>
        <v>0</v>
      </c>
      <c r="AJ956" s="9">
        <f t="shared" si="2307"/>
        <v>0</v>
      </c>
      <c r="AK956" s="9">
        <f t="shared" si="2307"/>
        <v>357</v>
      </c>
      <c r="AL956" s="9">
        <f t="shared" si="2307"/>
        <v>0</v>
      </c>
    </row>
    <row r="957" spans="1:38" ht="54" hidden="1" customHeight="1">
      <c r="A957" s="26" t="s">
        <v>413</v>
      </c>
      <c r="B957" s="27" t="s">
        <v>319</v>
      </c>
      <c r="C957" s="27" t="s">
        <v>147</v>
      </c>
      <c r="D957" s="27" t="s">
        <v>8</v>
      </c>
      <c r="E957" s="27" t="s">
        <v>354</v>
      </c>
      <c r="F957" s="27" t="s">
        <v>254</v>
      </c>
      <c r="G957" s="9">
        <v>357</v>
      </c>
      <c r="H957" s="9"/>
      <c r="I957" s="9"/>
      <c r="J957" s="9"/>
      <c r="K957" s="9"/>
      <c r="L957" s="9"/>
      <c r="M957" s="9">
        <f t="shared" ref="M957" si="2308">G957+I957+J957+K957+L957</f>
        <v>357</v>
      </c>
      <c r="N957" s="9">
        <f t="shared" ref="N957" si="2309">H957+L957</f>
        <v>0</v>
      </c>
      <c r="O957" s="9"/>
      <c r="P957" s="9"/>
      <c r="Q957" s="9"/>
      <c r="R957" s="9"/>
      <c r="S957" s="9">
        <f t="shared" ref="S957" si="2310">M957+O957+P957+Q957+R957</f>
        <v>357</v>
      </c>
      <c r="T957" s="9">
        <f t="shared" ref="T957" si="2311">N957+R957</f>
        <v>0</v>
      </c>
      <c r="U957" s="9"/>
      <c r="V957" s="9"/>
      <c r="W957" s="9"/>
      <c r="X957" s="9"/>
      <c r="Y957" s="9">
        <f t="shared" ref="Y957" si="2312">S957+U957+V957+W957+X957</f>
        <v>357</v>
      </c>
      <c r="Z957" s="9">
        <f t="shared" ref="Z957" si="2313">T957+X957</f>
        <v>0</v>
      </c>
      <c r="AA957" s="87"/>
      <c r="AB957" s="87"/>
      <c r="AC957" s="87"/>
      <c r="AD957" s="87"/>
      <c r="AE957" s="87">
        <f t="shared" ref="AE957" si="2314">Y957+AA957+AB957+AC957+AD957</f>
        <v>357</v>
      </c>
      <c r="AF957" s="87">
        <f t="shared" ref="AF957" si="2315">Z957+AD957</f>
        <v>0</v>
      </c>
      <c r="AG957" s="9"/>
      <c r="AH957" s="9"/>
      <c r="AI957" s="9"/>
      <c r="AJ957" s="9"/>
      <c r="AK957" s="9">
        <f t="shared" ref="AK957" si="2316">AE957+AG957+AH957+AI957+AJ957</f>
        <v>357</v>
      </c>
      <c r="AL957" s="9">
        <f t="shared" ref="AL957" si="2317">AF957+AJ957</f>
        <v>0</v>
      </c>
    </row>
    <row r="958" spans="1:38" ht="50.4" hidden="1">
      <c r="A958" s="26" t="s">
        <v>508</v>
      </c>
      <c r="B958" s="27" t="s">
        <v>319</v>
      </c>
      <c r="C958" s="27" t="s">
        <v>147</v>
      </c>
      <c r="D958" s="27" t="s">
        <v>8</v>
      </c>
      <c r="E958" s="27" t="s">
        <v>384</v>
      </c>
      <c r="F958" s="65"/>
      <c r="G958" s="9">
        <f t="shared" ref="G958:V961" si="2318">G959</f>
        <v>1786</v>
      </c>
      <c r="H958" s="9">
        <f t="shared" si="2318"/>
        <v>0</v>
      </c>
      <c r="I958" s="9">
        <f t="shared" si="2318"/>
        <v>0</v>
      </c>
      <c r="J958" s="9">
        <f t="shared" si="2318"/>
        <v>0</v>
      </c>
      <c r="K958" s="9">
        <f t="shared" si="2318"/>
        <v>0</v>
      </c>
      <c r="L958" s="9">
        <f t="shared" si="2318"/>
        <v>0</v>
      </c>
      <c r="M958" s="9">
        <f t="shared" si="2318"/>
        <v>1786</v>
      </c>
      <c r="N958" s="9">
        <f t="shared" si="2318"/>
        <v>0</v>
      </c>
      <c r="O958" s="9">
        <f t="shared" si="2318"/>
        <v>0</v>
      </c>
      <c r="P958" s="9">
        <f t="shared" si="2318"/>
        <v>0</v>
      </c>
      <c r="Q958" s="9">
        <f t="shared" si="2318"/>
        <v>0</v>
      </c>
      <c r="R958" s="9">
        <f t="shared" si="2318"/>
        <v>0</v>
      </c>
      <c r="S958" s="9">
        <f t="shared" si="2318"/>
        <v>1786</v>
      </c>
      <c r="T958" s="9">
        <f t="shared" si="2318"/>
        <v>0</v>
      </c>
      <c r="U958" s="9">
        <f t="shared" si="2318"/>
        <v>0</v>
      </c>
      <c r="V958" s="9">
        <f t="shared" si="2318"/>
        <v>0</v>
      </c>
      <c r="W958" s="9">
        <f t="shared" ref="U958:AJ961" si="2319">W959</f>
        <v>0</v>
      </c>
      <c r="X958" s="9">
        <f t="shared" si="2319"/>
        <v>0</v>
      </c>
      <c r="Y958" s="9">
        <f t="shared" si="2319"/>
        <v>1786</v>
      </c>
      <c r="Z958" s="9">
        <f t="shared" si="2319"/>
        <v>0</v>
      </c>
      <c r="AA958" s="87">
        <f t="shared" si="2319"/>
        <v>0</v>
      </c>
      <c r="AB958" s="87">
        <f t="shared" si="2319"/>
        <v>0</v>
      </c>
      <c r="AC958" s="87">
        <f t="shared" si="2319"/>
        <v>0</v>
      </c>
      <c r="AD958" s="87">
        <f t="shared" si="2319"/>
        <v>0</v>
      </c>
      <c r="AE958" s="87">
        <f t="shared" si="2319"/>
        <v>1786</v>
      </c>
      <c r="AF958" s="87">
        <f t="shared" si="2319"/>
        <v>0</v>
      </c>
      <c r="AG958" s="9">
        <f t="shared" si="2319"/>
        <v>0</v>
      </c>
      <c r="AH958" s="9">
        <f t="shared" si="2319"/>
        <v>0</v>
      </c>
      <c r="AI958" s="9">
        <f t="shared" si="2319"/>
        <v>0</v>
      </c>
      <c r="AJ958" s="9">
        <f t="shared" si="2319"/>
        <v>0</v>
      </c>
      <c r="AK958" s="9">
        <f t="shared" ref="AG958:AL961" si="2320">AK959</f>
        <v>1786</v>
      </c>
      <c r="AL958" s="9">
        <f t="shared" si="2320"/>
        <v>0</v>
      </c>
    </row>
    <row r="959" spans="1:38" ht="18.75" hidden="1" customHeight="1">
      <c r="A959" s="26" t="s">
        <v>15</v>
      </c>
      <c r="B959" s="27" t="s">
        <v>319</v>
      </c>
      <c r="C959" s="27" t="s">
        <v>147</v>
      </c>
      <c r="D959" s="27" t="s">
        <v>8</v>
      </c>
      <c r="E959" s="27" t="s">
        <v>385</v>
      </c>
      <c r="F959" s="65"/>
      <c r="G959" s="9">
        <f t="shared" si="2318"/>
        <v>1786</v>
      </c>
      <c r="H959" s="9">
        <f t="shared" si="2318"/>
        <v>0</v>
      </c>
      <c r="I959" s="9">
        <f t="shared" si="2318"/>
        <v>0</v>
      </c>
      <c r="J959" s="9">
        <f t="shared" si="2318"/>
        <v>0</v>
      </c>
      <c r="K959" s="9">
        <f t="shared" si="2318"/>
        <v>0</v>
      </c>
      <c r="L959" s="9">
        <f t="shared" si="2318"/>
        <v>0</v>
      </c>
      <c r="M959" s="9">
        <f t="shared" si="2318"/>
        <v>1786</v>
      </c>
      <c r="N959" s="9">
        <f t="shared" si="2318"/>
        <v>0</v>
      </c>
      <c r="O959" s="9">
        <f t="shared" si="2318"/>
        <v>0</v>
      </c>
      <c r="P959" s="9">
        <f t="shared" si="2318"/>
        <v>0</v>
      </c>
      <c r="Q959" s="9">
        <f t="shared" si="2318"/>
        <v>0</v>
      </c>
      <c r="R959" s="9">
        <f t="shared" si="2318"/>
        <v>0</v>
      </c>
      <c r="S959" s="9">
        <f t="shared" si="2318"/>
        <v>1786</v>
      </c>
      <c r="T959" s="9">
        <f t="shared" si="2318"/>
        <v>0</v>
      </c>
      <c r="U959" s="9">
        <f t="shared" si="2319"/>
        <v>0</v>
      </c>
      <c r="V959" s="9">
        <f t="shared" si="2319"/>
        <v>0</v>
      </c>
      <c r="W959" s="9">
        <f t="shared" si="2319"/>
        <v>0</v>
      </c>
      <c r="X959" s="9">
        <f t="shared" si="2319"/>
        <v>0</v>
      </c>
      <c r="Y959" s="9">
        <f t="shared" si="2319"/>
        <v>1786</v>
      </c>
      <c r="Z959" s="9">
        <f t="shared" si="2319"/>
        <v>0</v>
      </c>
      <c r="AA959" s="87">
        <f t="shared" si="2319"/>
        <v>0</v>
      </c>
      <c r="AB959" s="87">
        <f t="shared" si="2319"/>
        <v>0</v>
      </c>
      <c r="AC959" s="87">
        <f t="shared" si="2319"/>
        <v>0</v>
      </c>
      <c r="AD959" s="87">
        <f t="shared" si="2319"/>
        <v>0</v>
      </c>
      <c r="AE959" s="87">
        <f t="shared" si="2319"/>
        <v>1786</v>
      </c>
      <c r="AF959" s="87">
        <f t="shared" si="2319"/>
        <v>0</v>
      </c>
      <c r="AG959" s="9">
        <f t="shared" si="2320"/>
        <v>0</v>
      </c>
      <c r="AH959" s="9">
        <f t="shared" si="2320"/>
        <v>0</v>
      </c>
      <c r="AI959" s="9">
        <f t="shared" si="2320"/>
        <v>0</v>
      </c>
      <c r="AJ959" s="9">
        <f t="shared" si="2320"/>
        <v>0</v>
      </c>
      <c r="AK959" s="9">
        <f t="shared" si="2320"/>
        <v>1786</v>
      </c>
      <c r="AL959" s="9">
        <f t="shared" si="2320"/>
        <v>0</v>
      </c>
    </row>
    <row r="960" spans="1:38" ht="21" hidden="1" customHeight="1">
      <c r="A960" s="26" t="s">
        <v>329</v>
      </c>
      <c r="B960" s="27" t="s">
        <v>319</v>
      </c>
      <c r="C960" s="27" t="s">
        <v>147</v>
      </c>
      <c r="D960" s="27" t="s">
        <v>8</v>
      </c>
      <c r="E960" s="27" t="s">
        <v>387</v>
      </c>
      <c r="F960" s="65"/>
      <c r="G960" s="9">
        <f t="shared" si="2318"/>
        <v>1786</v>
      </c>
      <c r="H960" s="9">
        <f t="shared" si="2318"/>
        <v>0</v>
      </c>
      <c r="I960" s="9">
        <f t="shared" si="2318"/>
        <v>0</v>
      </c>
      <c r="J960" s="9">
        <f t="shared" si="2318"/>
        <v>0</v>
      </c>
      <c r="K960" s="9">
        <f t="shared" si="2318"/>
        <v>0</v>
      </c>
      <c r="L960" s="9">
        <f t="shared" si="2318"/>
        <v>0</v>
      </c>
      <c r="M960" s="9">
        <f t="shared" si="2318"/>
        <v>1786</v>
      </c>
      <c r="N960" s="9">
        <f t="shared" si="2318"/>
        <v>0</v>
      </c>
      <c r="O960" s="9">
        <f t="shared" si="2318"/>
        <v>0</v>
      </c>
      <c r="P960" s="9">
        <f t="shared" si="2318"/>
        <v>0</v>
      </c>
      <c r="Q960" s="9">
        <f t="shared" si="2318"/>
        <v>0</v>
      </c>
      <c r="R960" s="9">
        <f t="shared" si="2318"/>
        <v>0</v>
      </c>
      <c r="S960" s="9">
        <f t="shared" si="2318"/>
        <v>1786</v>
      </c>
      <c r="T960" s="9">
        <f t="shared" si="2318"/>
        <v>0</v>
      </c>
      <c r="U960" s="9">
        <f t="shared" si="2319"/>
        <v>0</v>
      </c>
      <c r="V960" s="9">
        <f t="shared" si="2319"/>
        <v>0</v>
      </c>
      <c r="W960" s="9">
        <f t="shared" si="2319"/>
        <v>0</v>
      </c>
      <c r="X960" s="9">
        <f t="shared" si="2319"/>
        <v>0</v>
      </c>
      <c r="Y960" s="9">
        <f t="shared" si="2319"/>
        <v>1786</v>
      </c>
      <c r="Z960" s="9">
        <f t="shared" si="2319"/>
        <v>0</v>
      </c>
      <c r="AA960" s="87">
        <f t="shared" si="2319"/>
        <v>0</v>
      </c>
      <c r="AB960" s="87">
        <f t="shared" si="2319"/>
        <v>0</v>
      </c>
      <c r="AC960" s="87">
        <f t="shared" si="2319"/>
        <v>0</v>
      </c>
      <c r="AD960" s="87">
        <f t="shared" si="2319"/>
        <v>0</v>
      </c>
      <c r="AE960" s="87">
        <f t="shared" si="2319"/>
        <v>1786</v>
      </c>
      <c r="AF960" s="87">
        <f t="shared" si="2319"/>
        <v>0</v>
      </c>
      <c r="AG960" s="9">
        <f t="shared" si="2320"/>
        <v>0</v>
      </c>
      <c r="AH960" s="9">
        <f t="shared" si="2320"/>
        <v>0</v>
      </c>
      <c r="AI960" s="9">
        <f t="shared" si="2320"/>
        <v>0</v>
      </c>
      <c r="AJ960" s="9">
        <f t="shared" si="2320"/>
        <v>0</v>
      </c>
      <c r="AK960" s="9">
        <f t="shared" si="2320"/>
        <v>1786</v>
      </c>
      <c r="AL960" s="9">
        <f t="shared" si="2320"/>
        <v>0</v>
      </c>
    </row>
    <row r="961" spans="1:38" ht="33.6" hidden="1">
      <c r="A961" s="26" t="s">
        <v>244</v>
      </c>
      <c r="B961" s="27" t="s">
        <v>319</v>
      </c>
      <c r="C961" s="27" t="s">
        <v>147</v>
      </c>
      <c r="D961" s="27" t="s">
        <v>8</v>
      </c>
      <c r="E961" s="27" t="s">
        <v>387</v>
      </c>
      <c r="F961" s="27" t="s">
        <v>31</v>
      </c>
      <c r="G961" s="9">
        <f t="shared" si="2318"/>
        <v>1786</v>
      </c>
      <c r="H961" s="9">
        <f t="shared" si="2318"/>
        <v>0</v>
      </c>
      <c r="I961" s="9">
        <f t="shared" si="2318"/>
        <v>0</v>
      </c>
      <c r="J961" s="9">
        <f t="shared" si="2318"/>
        <v>0</v>
      </c>
      <c r="K961" s="9">
        <f t="shared" si="2318"/>
        <v>0</v>
      </c>
      <c r="L961" s="9">
        <f t="shared" si="2318"/>
        <v>0</v>
      </c>
      <c r="M961" s="9">
        <f t="shared" si="2318"/>
        <v>1786</v>
      </c>
      <c r="N961" s="9">
        <f t="shared" si="2318"/>
        <v>0</v>
      </c>
      <c r="O961" s="9">
        <f t="shared" si="2318"/>
        <v>0</v>
      </c>
      <c r="P961" s="9">
        <f t="shared" si="2318"/>
        <v>0</v>
      </c>
      <c r="Q961" s="9">
        <f t="shared" si="2318"/>
        <v>0</v>
      </c>
      <c r="R961" s="9">
        <f t="shared" si="2318"/>
        <v>0</v>
      </c>
      <c r="S961" s="9">
        <f t="shared" si="2318"/>
        <v>1786</v>
      </c>
      <c r="T961" s="9">
        <f t="shared" si="2318"/>
        <v>0</v>
      </c>
      <c r="U961" s="9">
        <f t="shared" si="2319"/>
        <v>0</v>
      </c>
      <c r="V961" s="9">
        <f t="shared" si="2319"/>
        <v>0</v>
      </c>
      <c r="W961" s="9">
        <f t="shared" si="2319"/>
        <v>0</v>
      </c>
      <c r="X961" s="9">
        <f t="shared" si="2319"/>
        <v>0</v>
      </c>
      <c r="Y961" s="9">
        <f t="shared" si="2319"/>
        <v>1786</v>
      </c>
      <c r="Z961" s="9">
        <f t="shared" si="2319"/>
        <v>0</v>
      </c>
      <c r="AA961" s="87">
        <f t="shared" si="2319"/>
        <v>0</v>
      </c>
      <c r="AB961" s="87">
        <f t="shared" si="2319"/>
        <v>0</v>
      </c>
      <c r="AC961" s="87">
        <f t="shared" si="2319"/>
        <v>0</v>
      </c>
      <c r="AD961" s="87">
        <f t="shared" si="2319"/>
        <v>0</v>
      </c>
      <c r="AE961" s="87">
        <f t="shared" si="2319"/>
        <v>1786</v>
      </c>
      <c r="AF961" s="87">
        <f t="shared" si="2319"/>
        <v>0</v>
      </c>
      <c r="AG961" s="9">
        <f t="shared" si="2320"/>
        <v>0</v>
      </c>
      <c r="AH961" s="9">
        <f t="shared" si="2320"/>
        <v>0</v>
      </c>
      <c r="AI961" s="9">
        <f t="shared" si="2320"/>
        <v>0</v>
      </c>
      <c r="AJ961" s="9">
        <f t="shared" si="2320"/>
        <v>0</v>
      </c>
      <c r="AK961" s="9">
        <f t="shared" si="2320"/>
        <v>1786</v>
      </c>
      <c r="AL961" s="9">
        <f t="shared" si="2320"/>
        <v>0</v>
      </c>
    </row>
    <row r="962" spans="1:38" ht="33.6" hidden="1">
      <c r="A962" s="26" t="s">
        <v>37</v>
      </c>
      <c r="B962" s="27" t="s">
        <v>319</v>
      </c>
      <c r="C962" s="27" t="s">
        <v>147</v>
      </c>
      <c r="D962" s="27" t="s">
        <v>8</v>
      </c>
      <c r="E962" s="27" t="s">
        <v>387</v>
      </c>
      <c r="F962" s="27" t="s">
        <v>38</v>
      </c>
      <c r="G962" s="9">
        <f>1113+673</f>
        <v>1786</v>
      </c>
      <c r="H962" s="9"/>
      <c r="I962" s="9"/>
      <c r="J962" s="9"/>
      <c r="K962" s="9"/>
      <c r="L962" s="9"/>
      <c r="M962" s="9">
        <f t="shared" ref="M962" si="2321">G962+I962+J962+K962+L962</f>
        <v>1786</v>
      </c>
      <c r="N962" s="9">
        <f t="shared" ref="N962" si="2322">H962+L962</f>
        <v>0</v>
      </c>
      <c r="O962" s="9"/>
      <c r="P962" s="9"/>
      <c r="Q962" s="9"/>
      <c r="R962" s="9"/>
      <c r="S962" s="9">
        <f t="shared" ref="S962" si="2323">M962+O962+P962+Q962+R962</f>
        <v>1786</v>
      </c>
      <c r="T962" s="9">
        <f t="shared" ref="T962" si="2324">N962+R962</f>
        <v>0</v>
      </c>
      <c r="U962" s="9"/>
      <c r="V962" s="9"/>
      <c r="W962" s="9"/>
      <c r="X962" s="9"/>
      <c r="Y962" s="9">
        <f t="shared" ref="Y962" si="2325">S962+U962+V962+W962+X962</f>
        <v>1786</v>
      </c>
      <c r="Z962" s="9">
        <f t="shared" ref="Z962" si="2326">T962+X962</f>
        <v>0</v>
      </c>
      <c r="AA962" s="87"/>
      <c r="AB962" s="87"/>
      <c r="AC962" s="87"/>
      <c r="AD962" s="87"/>
      <c r="AE962" s="87">
        <f t="shared" ref="AE962" si="2327">Y962+AA962+AB962+AC962+AD962</f>
        <v>1786</v>
      </c>
      <c r="AF962" s="87">
        <f t="shared" ref="AF962" si="2328">Z962+AD962</f>
        <v>0</v>
      </c>
      <c r="AG962" s="9"/>
      <c r="AH962" s="9"/>
      <c r="AI962" s="9"/>
      <c r="AJ962" s="9"/>
      <c r="AK962" s="9">
        <f t="shared" ref="AK962" si="2329">AE962+AG962+AH962+AI962+AJ962</f>
        <v>1786</v>
      </c>
      <c r="AL962" s="9">
        <f t="shared" ref="AL962" si="2330">AF962+AJ962</f>
        <v>0</v>
      </c>
    </row>
    <row r="963" spans="1:38" ht="50.4" hidden="1">
      <c r="A963" s="66" t="s">
        <v>511</v>
      </c>
      <c r="B963" s="27" t="s">
        <v>319</v>
      </c>
      <c r="C963" s="27" t="s">
        <v>147</v>
      </c>
      <c r="D963" s="27" t="s">
        <v>8</v>
      </c>
      <c r="E963" s="27" t="s">
        <v>394</v>
      </c>
      <c r="F963" s="65"/>
      <c r="G963" s="9">
        <f t="shared" ref="G963:V966" si="2331">G964</f>
        <v>11801</v>
      </c>
      <c r="H963" s="9">
        <f t="shared" si="2331"/>
        <v>0</v>
      </c>
      <c r="I963" s="9">
        <f t="shared" si="2331"/>
        <v>0</v>
      </c>
      <c r="J963" s="9">
        <f t="shared" si="2331"/>
        <v>0</v>
      </c>
      <c r="K963" s="9">
        <f t="shared" si="2331"/>
        <v>0</v>
      </c>
      <c r="L963" s="9">
        <f t="shared" si="2331"/>
        <v>0</v>
      </c>
      <c r="M963" s="9">
        <f t="shared" si="2331"/>
        <v>11801</v>
      </c>
      <c r="N963" s="9">
        <f t="shared" si="2331"/>
        <v>0</v>
      </c>
      <c r="O963" s="9">
        <f t="shared" si="2331"/>
        <v>0</v>
      </c>
      <c r="P963" s="9">
        <f t="shared" si="2331"/>
        <v>0</v>
      </c>
      <c r="Q963" s="9">
        <f t="shared" si="2331"/>
        <v>0</v>
      </c>
      <c r="R963" s="9">
        <f t="shared" si="2331"/>
        <v>0</v>
      </c>
      <c r="S963" s="9">
        <f t="shared" si="2331"/>
        <v>11801</v>
      </c>
      <c r="T963" s="9">
        <f t="shared" si="2331"/>
        <v>0</v>
      </c>
      <c r="U963" s="9">
        <f t="shared" si="2331"/>
        <v>0</v>
      </c>
      <c r="V963" s="9">
        <f t="shared" si="2331"/>
        <v>0</v>
      </c>
      <c r="W963" s="9">
        <f t="shared" ref="U963:AJ966" si="2332">W964</f>
        <v>0</v>
      </c>
      <c r="X963" s="9">
        <f t="shared" si="2332"/>
        <v>0</v>
      </c>
      <c r="Y963" s="9">
        <f t="shared" si="2332"/>
        <v>11801</v>
      </c>
      <c r="Z963" s="9">
        <f t="shared" si="2332"/>
        <v>0</v>
      </c>
      <c r="AA963" s="87">
        <f t="shared" si="2332"/>
        <v>0</v>
      </c>
      <c r="AB963" s="87">
        <f t="shared" si="2332"/>
        <v>0</v>
      </c>
      <c r="AC963" s="87">
        <f t="shared" si="2332"/>
        <v>0</v>
      </c>
      <c r="AD963" s="87">
        <f t="shared" si="2332"/>
        <v>0</v>
      </c>
      <c r="AE963" s="87">
        <f t="shared" si="2332"/>
        <v>11801</v>
      </c>
      <c r="AF963" s="87">
        <f t="shared" si="2332"/>
        <v>0</v>
      </c>
      <c r="AG963" s="9">
        <f t="shared" si="2332"/>
        <v>0</v>
      </c>
      <c r="AH963" s="9">
        <f t="shared" si="2332"/>
        <v>0</v>
      </c>
      <c r="AI963" s="9">
        <f t="shared" si="2332"/>
        <v>0</v>
      </c>
      <c r="AJ963" s="9">
        <f t="shared" si="2332"/>
        <v>0</v>
      </c>
      <c r="AK963" s="9">
        <f t="shared" ref="AG963:AL966" si="2333">AK964</f>
        <v>11801</v>
      </c>
      <c r="AL963" s="9">
        <f t="shared" si="2333"/>
        <v>0</v>
      </c>
    </row>
    <row r="964" spans="1:38" ht="20.25" hidden="1" customHeight="1">
      <c r="A964" s="26" t="s">
        <v>15</v>
      </c>
      <c r="B964" s="27" t="s">
        <v>319</v>
      </c>
      <c r="C964" s="27" t="s">
        <v>147</v>
      </c>
      <c r="D964" s="27" t="s">
        <v>8</v>
      </c>
      <c r="E964" s="27" t="s">
        <v>395</v>
      </c>
      <c r="F964" s="65"/>
      <c r="G964" s="9">
        <f t="shared" si="2331"/>
        <v>11801</v>
      </c>
      <c r="H964" s="9">
        <f t="shared" si="2331"/>
        <v>0</v>
      </c>
      <c r="I964" s="9">
        <f t="shared" si="2331"/>
        <v>0</v>
      </c>
      <c r="J964" s="9">
        <f t="shared" si="2331"/>
        <v>0</v>
      </c>
      <c r="K964" s="9">
        <f t="shared" si="2331"/>
        <v>0</v>
      </c>
      <c r="L964" s="9">
        <f t="shared" si="2331"/>
        <v>0</v>
      </c>
      <c r="M964" s="9">
        <f t="shared" si="2331"/>
        <v>11801</v>
      </c>
      <c r="N964" s="9">
        <f t="shared" si="2331"/>
        <v>0</v>
      </c>
      <c r="O964" s="9">
        <f t="shared" si="2331"/>
        <v>0</v>
      </c>
      <c r="P964" s="9">
        <f t="shared" si="2331"/>
        <v>0</v>
      </c>
      <c r="Q964" s="9">
        <f t="shared" si="2331"/>
        <v>0</v>
      </c>
      <c r="R964" s="9">
        <f t="shared" si="2331"/>
        <v>0</v>
      </c>
      <c r="S964" s="9">
        <f t="shared" si="2331"/>
        <v>11801</v>
      </c>
      <c r="T964" s="9">
        <f t="shared" si="2331"/>
        <v>0</v>
      </c>
      <c r="U964" s="9">
        <f t="shared" si="2332"/>
        <v>0</v>
      </c>
      <c r="V964" s="9">
        <f t="shared" si="2332"/>
        <v>0</v>
      </c>
      <c r="W964" s="9">
        <f t="shared" si="2332"/>
        <v>0</v>
      </c>
      <c r="X964" s="9">
        <f t="shared" si="2332"/>
        <v>0</v>
      </c>
      <c r="Y964" s="9">
        <f t="shared" si="2332"/>
        <v>11801</v>
      </c>
      <c r="Z964" s="9">
        <f t="shared" si="2332"/>
        <v>0</v>
      </c>
      <c r="AA964" s="87">
        <f t="shared" si="2332"/>
        <v>0</v>
      </c>
      <c r="AB964" s="87">
        <f t="shared" si="2332"/>
        <v>0</v>
      </c>
      <c r="AC964" s="87">
        <f t="shared" si="2332"/>
        <v>0</v>
      </c>
      <c r="AD964" s="87">
        <f t="shared" si="2332"/>
        <v>0</v>
      </c>
      <c r="AE964" s="87">
        <f t="shared" si="2332"/>
        <v>11801</v>
      </c>
      <c r="AF964" s="87">
        <f t="shared" si="2332"/>
        <v>0</v>
      </c>
      <c r="AG964" s="9">
        <f t="shared" si="2333"/>
        <v>0</v>
      </c>
      <c r="AH964" s="9">
        <f t="shared" si="2333"/>
        <v>0</v>
      </c>
      <c r="AI964" s="9">
        <f t="shared" si="2333"/>
        <v>0</v>
      </c>
      <c r="AJ964" s="9">
        <f t="shared" si="2333"/>
        <v>0</v>
      </c>
      <c r="AK964" s="9">
        <f t="shared" si="2333"/>
        <v>11801</v>
      </c>
      <c r="AL964" s="9">
        <f t="shared" si="2333"/>
        <v>0</v>
      </c>
    </row>
    <row r="965" spans="1:38" ht="21" hidden="1" customHeight="1">
      <c r="A965" s="26" t="s">
        <v>329</v>
      </c>
      <c r="B965" s="27" t="s">
        <v>319</v>
      </c>
      <c r="C965" s="27" t="s">
        <v>147</v>
      </c>
      <c r="D965" s="27" t="s">
        <v>8</v>
      </c>
      <c r="E965" s="27" t="s">
        <v>403</v>
      </c>
      <c r="F965" s="65"/>
      <c r="G965" s="9">
        <f t="shared" si="2331"/>
        <v>11801</v>
      </c>
      <c r="H965" s="9">
        <f t="shared" si="2331"/>
        <v>0</v>
      </c>
      <c r="I965" s="9">
        <f t="shared" si="2331"/>
        <v>0</v>
      </c>
      <c r="J965" s="9">
        <f t="shared" si="2331"/>
        <v>0</v>
      </c>
      <c r="K965" s="9">
        <f t="shared" si="2331"/>
        <v>0</v>
      </c>
      <c r="L965" s="9">
        <f t="shared" si="2331"/>
        <v>0</v>
      </c>
      <c r="M965" s="9">
        <f t="shared" si="2331"/>
        <v>11801</v>
      </c>
      <c r="N965" s="9">
        <f t="shared" si="2331"/>
        <v>0</v>
      </c>
      <c r="O965" s="9">
        <f t="shared" si="2331"/>
        <v>0</v>
      </c>
      <c r="P965" s="9">
        <f t="shared" si="2331"/>
        <v>0</v>
      </c>
      <c r="Q965" s="9">
        <f t="shared" si="2331"/>
        <v>0</v>
      </c>
      <c r="R965" s="9">
        <f t="shared" si="2331"/>
        <v>0</v>
      </c>
      <c r="S965" s="9">
        <f t="shared" si="2331"/>
        <v>11801</v>
      </c>
      <c r="T965" s="9">
        <f t="shared" si="2331"/>
        <v>0</v>
      </c>
      <c r="U965" s="9">
        <f t="shared" si="2332"/>
        <v>0</v>
      </c>
      <c r="V965" s="9">
        <f t="shared" si="2332"/>
        <v>0</v>
      </c>
      <c r="W965" s="9">
        <f t="shared" si="2332"/>
        <v>0</v>
      </c>
      <c r="X965" s="9">
        <f t="shared" si="2332"/>
        <v>0</v>
      </c>
      <c r="Y965" s="9">
        <f t="shared" si="2332"/>
        <v>11801</v>
      </c>
      <c r="Z965" s="9">
        <f t="shared" si="2332"/>
        <v>0</v>
      </c>
      <c r="AA965" s="87">
        <f t="shared" si="2332"/>
        <v>0</v>
      </c>
      <c r="AB965" s="87">
        <f t="shared" si="2332"/>
        <v>0</v>
      </c>
      <c r="AC965" s="87">
        <f t="shared" si="2332"/>
        <v>0</v>
      </c>
      <c r="AD965" s="87">
        <f t="shared" si="2332"/>
        <v>0</v>
      </c>
      <c r="AE965" s="87">
        <f t="shared" si="2332"/>
        <v>11801</v>
      </c>
      <c r="AF965" s="87">
        <f t="shared" si="2332"/>
        <v>0</v>
      </c>
      <c r="AG965" s="9">
        <f t="shared" si="2333"/>
        <v>0</v>
      </c>
      <c r="AH965" s="9">
        <f t="shared" si="2333"/>
        <v>0</v>
      </c>
      <c r="AI965" s="9">
        <f t="shared" si="2333"/>
        <v>0</v>
      </c>
      <c r="AJ965" s="9">
        <f t="shared" si="2333"/>
        <v>0</v>
      </c>
      <c r="AK965" s="9">
        <f t="shared" si="2333"/>
        <v>11801</v>
      </c>
      <c r="AL965" s="9">
        <f t="shared" si="2333"/>
        <v>0</v>
      </c>
    </row>
    <row r="966" spans="1:38" ht="33.6" hidden="1">
      <c r="A966" s="26" t="s">
        <v>244</v>
      </c>
      <c r="B966" s="27" t="s">
        <v>319</v>
      </c>
      <c r="C966" s="27" t="s">
        <v>147</v>
      </c>
      <c r="D966" s="27" t="s">
        <v>8</v>
      </c>
      <c r="E966" s="27" t="s">
        <v>403</v>
      </c>
      <c r="F966" s="27" t="s">
        <v>31</v>
      </c>
      <c r="G966" s="9">
        <f t="shared" si="2331"/>
        <v>11801</v>
      </c>
      <c r="H966" s="9">
        <f t="shared" si="2331"/>
        <v>0</v>
      </c>
      <c r="I966" s="9">
        <f t="shared" si="2331"/>
        <v>0</v>
      </c>
      <c r="J966" s="9">
        <f t="shared" si="2331"/>
        <v>0</v>
      </c>
      <c r="K966" s="9">
        <f t="shared" si="2331"/>
        <v>0</v>
      </c>
      <c r="L966" s="9">
        <f t="shared" si="2331"/>
        <v>0</v>
      </c>
      <c r="M966" s="9">
        <f t="shared" si="2331"/>
        <v>11801</v>
      </c>
      <c r="N966" s="9">
        <f t="shared" si="2331"/>
        <v>0</v>
      </c>
      <c r="O966" s="9">
        <f t="shared" si="2331"/>
        <v>0</v>
      </c>
      <c r="P966" s="9">
        <f t="shared" si="2331"/>
        <v>0</v>
      </c>
      <c r="Q966" s="9">
        <f t="shared" si="2331"/>
        <v>0</v>
      </c>
      <c r="R966" s="9">
        <f t="shared" si="2331"/>
        <v>0</v>
      </c>
      <c r="S966" s="9">
        <f t="shared" si="2331"/>
        <v>11801</v>
      </c>
      <c r="T966" s="9">
        <f t="shared" si="2331"/>
        <v>0</v>
      </c>
      <c r="U966" s="9">
        <f t="shared" si="2332"/>
        <v>0</v>
      </c>
      <c r="V966" s="9">
        <f t="shared" si="2332"/>
        <v>0</v>
      </c>
      <c r="W966" s="9">
        <f t="shared" si="2332"/>
        <v>0</v>
      </c>
      <c r="X966" s="9">
        <f t="shared" si="2332"/>
        <v>0</v>
      </c>
      <c r="Y966" s="9">
        <f t="shared" si="2332"/>
        <v>11801</v>
      </c>
      <c r="Z966" s="9">
        <f t="shared" si="2332"/>
        <v>0</v>
      </c>
      <c r="AA966" s="87">
        <f t="shared" si="2332"/>
        <v>0</v>
      </c>
      <c r="AB966" s="87">
        <f t="shared" si="2332"/>
        <v>0</v>
      </c>
      <c r="AC966" s="87">
        <f t="shared" si="2332"/>
        <v>0</v>
      </c>
      <c r="AD966" s="87">
        <f t="shared" si="2332"/>
        <v>0</v>
      </c>
      <c r="AE966" s="87">
        <f t="shared" si="2332"/>
        <v>11801</v>
      </c>
      <c r="AF966" s="87">
        <f t="shared" si="2332"/>
        <v>0</v>
      </c>
      <c r="AG966" s="9">
        <f t="shared" si="2333"/>
        <v>0</v>
      </c>
      <c r="AH966" s="9">
        <f t="shared" si="2333"/>
        <v>0</v>
      </c>
      <c r="AI966" s="9">
        <f t="shared" si="2333"/>
        <v>0</v>
      </c>
      <c r="AJ966" s="9">
        <f t="shared" si="2333"/>
        <v>0</v>
      </c>
      <c r="AK966" s="9">
        <f t="shared" si="2333"/>
        <v>11801</v>
      </c>
      <c r="AL966" s="9">
        <f t="shared" si="2333"/>
        <v>0</v>
      </c>
    </row>
    <row r="967" spans="1:38" ht="33.6" hidden="1">
      <c r="A967" s="26" t="s">
        <v>37</v>
      </c>
      <c r="B967" s="27" t="s">
        <v>319</v>
      </c>
      <c r="C967" s="27" t="s">
        <v>147</v>
      </c>
      <c r="D967" s="27" t="s">
        <v>8</v>
      </c>
      <c r="E967" s="27" t="s">
        <v>403</v>
      </c>
      <c r="F967" s="27" t="s">
        <v>38</v>
      </c>
      <c r="G967" s="9">
        <v>11801</v>
      </c>
      <c r="H967" s="9"/>
      <c r="I967" s="9"/>
      <c r="J967" s="9"/>
      <c r="K967" s="9"/>
      <c r="L967" s="9"/>
      <c r="M967" s="9">
        <f t="shared" ref="M967" si="2334">G967+I967+J967+K967+L967</f>
        <v>11801</v>
      </c>
      <c r="N967" s="9">
        <f t="shared" ref="N967" si="2335">H967+L967</f>
        <v>0</v>
      </c>
      <c r="O967" s="9"/>
      <c r="P967" s="9"/>
      <c r="Q967" s="9"/>
      <c r="R967" s="9"/>
      <c r="S967" s="9">
        <f t="shared" ref="S967" si="2336">M967+O967+P967+Q967+R967</f>
        <v>11801</v>
      </c>
      <c r="T967" s="9">
        <f t="shared" ref="T967" si="2337">N967+R967</f>
        <v>0</v>
      </c>
      <c r="U967" s="9"/>
      <c r="V967" s="9"/>
      <c r="W967" s="9"/>
      <c r="X967" s="9"/>
      <c r="Y967" s="9">
        <f t="shared" ref="Y967" si="2338">S967+U967+V967+W967+X967</f>
        <v>11801</v>
      </c>
      <c r="Z967" s="9">
        <f t="shared" ref="Z967" si="2339">T967+X967</f>
        <v>0</v>
      </c>
      <c r="AA967" s="87"/>
      <c r="AB967" s="87"/>
      <c r="AC967" s="87"/>
      <c r="AD967" s="87"/>
      <c r="AE967" s="87">
        <f t="shared" ref="AE967" si="2340">Y967+AA967+AB967+AC967+AD967</f>
        <v>11801</v>
      </c>
      <c r="AF967" s="87">
        <f t="shared" ref="AF967" si="2341">Z967+AD967</f>
        <v>0</v>
      </c>
      <c r="AG967" s="9"/>
      <c r="AH967" s="9"/>
      <c r="AI967" s="9"/>
      <c r="AJ967" s="9"/>
      <c r="AK967" s="9">
        <f t="shared" ref="AK967" si="2342">AE967+AG967+AH967+AI967+AJ967</f>
        <v>11801</v>
      </c>
      <c r="AL967" s="9">
        <f t="shared" ref="AL967" si="2343">AF967+AJ967</f>
        <v>0</v>
      </c>
    </row>
    <row r="968" spans="1:38" ht="19.5" hidden="1" customHeight="1">
      <c r="A968" s="26" t="s">
        <v>62</v>
      </c>
      <c r="B968" s="27" t="s">
        <v>319</v>
      </c>
      <c r="C968" s="27" t="s">
        <v>147</v>
      </c>
      <c r="D968" s="27" t="s">
        <v>8</v>
      </c>
      <c r="E968" s="27" t="s">
        <v>63</v>
      </c>
      <c r="F968" s="27"/>
      <c r="G968" s="9">
        <f t="shared" ref="G968:V971" si="2344">G969</f>
        <v>6081</v>
      </c>
      <c r="H968" s="9">
        <f t="shared" si="2344"/>
        <v>0</v>
      </c>
      <c r="I968" s="9">
        <f t="shared" si="2344"/>
        <v>0</v>
      </c>
      <c r="J968" s="9">
        <f t="shared" si="2344"/>
        <v>0</v>
      </c>
      <c r="K968" s="9">
        <f t="shared" si="2344"/>
        <v>0</v>
      </c>
      <c r="L968" s="9">
        <f t="shared" si="2344"/>
        <v>0</v>
      </c>
      <c r="M968" s="9">
        <f t="shared" si="2344"/>
        <v>6081</v>
      </c>
      <c r="N968" s="9">
        <f t="shared" si="2344"/>
        <v>0</v>
      </c>
      <c r="O968" s="9">
        <f t="shared" si="2344"/>
        <v>0</v>
      </c>
      <c r="P968" s="9">
        <f t="shared" si="2344"/>
        <v>0</v>
      </c>
      <c r="Q968" s="9">
        <f t="shared" si="2344"/>
        <v>0</v>
      </c>
      <c r="R968" s="9">
        <f t="shared" si="2344"/>
        <v>0</v>
      </c>
      <c r="S968" s="9">
        <f t="shared" si="2344"/>
        <v>6081</v>
      </c>
      <c r="T968" s="9">
        <f t="shared" si="2344"/>
        <v>0</v>
      </c>
      <c r="U968" s="9">
        <f t="shared" si="2344"/>
        <v>0</v>
      </c>
      <c r="V968" s="9">
        <f t="shared" si="2344"/>
        <v>0</v>
      </c>
      <c r="W968" s="9">
        <f t="shared" ref="U968:AJ971" si="2345">W969</f>
        <v>0</v>
      </c>
      <c r="X968" s="9">
        <f t="shared" si="2345"/>
        <v>0</v>
      </c>
      <c r="Y968" s="9">
        <f t="shared" si="2345"/>
        <v>6081</v>
      </c>
      <c r="Z968" s="9">
        <f t="shared" si="2345"/>
        <v>0</v>
      </c>
      <c r="AA968" s="87">
        <f t="shared" si="2345"/>
        <v>0</v>
      </c>
      <c r="AB968" s="87">
        <f t="shared" si="2345"/>
        <v>1087</v>
      </c>
      <c r="AC968" s="87">
        <f t="shared" si="2345"/>
        <v>0</v>
      </c>
      <c r="AD968" s="87">
        <f t="shared" si="2345"/>
        <v>0</v>
      </c>
      <c r="AE968" s="87">
        <f t="shared" si="2345"/>
        <v>7168</v>
      </c>
      <c r="AF968" s="87">
        <f t="shared" si="2345"/>
        <v>0</v>
      </c>
      <c r="AG968" s="9">
        <f t="shared" si="2345"/>
        <v>0</v>
      </c>
      <c r="AH968" s="9">
        <f t="shared" si="2345"/>
        <v>0</v>
      </c>
      <c r="AI968" s="9">
        <f t="shared" si="2345"/>
        <v>0</v>
      </c>
      <c r="AJ968" s="9">
        <f t="shared" si="2345"/>
        <v>0</v>
      </c>
      <c r="AK968" s="9">
        <f t="shared" ref="AG968:AL971" si="2346">AK969</f>
        <v>7168</v>
      </c>
      <c r="AL968" s="9">
        <f t="shared" si="2346"/>
        <v>0</v>
      </c>
    </row>
    <row r="969" spans="1:38" ht="19.5" hidden="1" customHeight="1">
      <c r="A969" s="26" t="s">
        <v>15</v>
      </c>
      <c r="B969" s="27" t="s">
        <v>319</v>
      </c>
      <c r="C969" s="27" t="s">
        <v>147</v>
      </c>
      <c r="D969" s="27" t="s">
        <v>8</v>
      </c>
      <c r="E969" s="27" t="s">
        <v>64</v>
      </c>
      <c r="F969" s="27"/>
      <c r="G969" s="9">
        <f t="shared" si="2344"/>
        <v>6081</v>
      </c>
      <c r="H969" s="9">
        <f t="shared" si="2344"/>
        <v>0</v>
      </c>
      <c r="I969" s="9">
        <f t="shared" si="2344"/>
        <v>0</v>
      </c>
      <c r="J969" s="9">
        <f t="shared" si="2344"/>
        <v>0</v>
      </c>
      <c r="K969" s="9">
        <f t="shared" si="2344"/>
        <v>0</v>
      </c>
      <c r="L969" s="9">
        <f t="shared" si="2344"/>
        <v>0</v>
      </c>
      <c r="M969" s="9">
        <f t="shared" si="2344"/>
        <v>6081</v>
      </c>
      <c r="N969" s="9">
        <f t="shared" si="2344"/>
        <v>0</v>
      </c>
      <c r="O969" s="9">
        <f t="shared" si="2344"/>
        <v>0</v>
      </c>
      <c r="P969" s="9">
        <f t="shared" si="2344"/>
        <v>0</v>
      </c>
      <c r="Q969" s="9">
        <f t="shared" si="2344"/>
        <v>0</v>
      </c>
      <c r="R969" s="9">
        <f t="shared" si="2344"/>
        <v>0</v>
      </c>
      <c r="S969" s="9">
        <f t="shared" si="2344"/>
        <v>6081</v>
      </c>
      <c r="T969" s="9">
        <f t="shared" si="2344"/>
        <v>0</v>
      </c>
      <c r="U969" s="9">
        <f t="shared" si="2345"/>
        <v>0</v>
      </c>
      <c r="V969" s="9">
        <f t="shared" si="2345"/>
        <v>0</v>
      </c>
      <c r="W969" s="9">
        <f t="shared" si="2345"/>
        <v>0</v>
      </c>
      <c r="X969" s="9">
        <f t="shared" si="2345"/>
        <v>0</v>
      </c>
      <c r="Y969" s="9">
        <f t="shared" si="2345"/>
        <v>6081</v>
      </c>
      <c r="Z969" s="9">
        <f t="shared" si="2345"/>
        <v>0</v>
      </c>
      <c r="AA969" s="87">
        <f t="shared" si="2345"/>
        <v>0</v>
      </c>
      <c r="AB969" s="87">
        <f t="shared" si="2345"/>
        <v>1087</v>
      </c>
      <c r="AC969" s="87">
        <f t="shared" si="2345"/>
        <v>0</v>
      </c>
      <c r="AD969" s="87">
        <f t="shared" si="2345"/>
        <v>0</v>
      </c>
      <c r="AE969" s="87">
        <f t="shared" si="2345"/>
        <v>7168</v>
      </c>
      <c r="AF969" s="87">
        <f t="shared" si="2345"/>
        <v>0</v>
      </c>
      <c r="AG969" s="9">
        <f t="shared" si="2346"/>
        <v>0</v>
      </c>
      <c r="AH969" s="9">
        <f t="shared" si="2346"/>
        <v>0</v>
      </c>
      <c r="AI969" s="9">
        <f t="shared" si="2346"/>
        <v>0</v>
      </c>
      <c r="AJ969" s="9">
        <f t="shared" si="2346"/>
        <v>0</v>
      </c>
      <c r="AK969" s="9">
        <f t="shared" si="2346"/>
        <v>7168</v>
      </c>
      <c r="AL969" s="9">
        <f t="shared" si="2346"/>
        <v>0</v>
      </c>
    </row>
    <row r="970" spans="1:38" ht="18" hidden="1" customHeight="1">
      <c r="A970" s="26" t="s">
        <v>329</v>
      </c>
      <c r="B970" s="27" t="s">
        <v>319</v>
      </c>
      <c r="C970" s="27" t="s">
        <v>147</v>
      </c>
      <c r="D970" s="27" t="s">
        <v>8</v>
      </c>
      <c r="E970" s="27" t="s">
        <v>389</v>
      </c>
      <c r="F970" s="27"/>
      <c r="G970" s="9">
        <f t="shared" si="2344"/>
        <v>6081</v>
      </c>
      <c r="H970" s="9">
        <f t="shared" si="2344"/>
        <v>0</v>
      </c>
      <c r="I970" s="9">
        <f t="shared" si="2344"/>
        <v>0</v>
      </c>
      <c r="J970" s="9">
        <f t="shared" si="2344"/>
        <v>0</v>
      </c>
      <c r="K970" s="9">
        <f t="shared" si="2344"/>
        <v>0</v>
      </c>
      <c r="L970" s="9">
        <f t="shared" si="2344"/>
        <v>0</v>
      </c>
      <c r="M970" s="9">
        <f t="shared" si="2344"/>
        <v>6081</v>
      </c>
      <c r="N970" s="9">
        <f t="shared" si="2344"/>
        <v>0</v>
      </c>
      <c r="O970" s="9">
        <f t="shared" si="2344"/>
        <v>0</v>
      </c>
      <c r="P970" s="9">
        <f t="shared" si="2344"/>
        <v>0</v>
      </c>
      <c r="Q970" s="9">
        <f t="shared" si="2344"/>
        <v>0</v>
      </c>
      <c r="R970" s="9">
        <f t="shared" si="2344"/>
        <v>0</v>
      </c>
      <c r="S970" s="9">
        <f t="shared" si="2344"/>
        <v>6081</v>
      </c>
      <c r="T970" s="9">
        <f t="shared" si="2344"/>
        <v>0</v>
      </c>
      <c r="U970" s="9">
        <f t="shared" si="2345"/>
        <v>0</v>
      </c>
      <c r="V970" s="9">
        <f t="shared" si="2345"/>
        <v>0</v>
      </c>
      <c r="W970" s="9">
        <f t="shared" si="2345"/>
        <v>0</v>
      </c>
      <c r="X970" s="9">
        <f t="shared" si="2345"/>
        <v>0</v>
      </c>
      <c r="Y970" s="9">
        <f t="shared" si="2345"/>
        <v>6081</v>
      </c>
      <c r="Z970" s="9">
        <f t="shared" si="2345"/>
        <v>0</v>
      </c>
      <c r="AA970" s="87">
        <f t="shared" si="2345"/>
        <v>0</v>
      </c>
      <c r="AB970" s="87">
        <f t="shared" si="2345"/>
        <v>1087</v>
      </c>
      <c r="AC970" s="87">
        <f t="shared" si="2345"/>
        <v>0</v>
      </c>
      <c r="AD970" s="87">
        <f t="shared" si="2345"/>
        <v>0</v>
      </c>
      <c r="AE970" s="87">
        <f t="shared" si="2345"/>
        <v>7168</v>
      </c>
      <c r="AF970" s="87">
        <f t="shared" si="2345"/>
        <v>0</v>
      </c>
      <c r="AG970" s="9">
        <f t="shared" si="2346"/>
        <v>0</v>
      </c>
      <c r="AH970" s="9">
        <f t="shared" si="2346"/>
        <v>0</v>
      </c>
      <c r="AI970" s="9">
        <f t="shared" si="2346"/>
        <v>0</v>
      </c>
      <c r="AJ970" s="9">
        <f t="shared" si="2346"/>
        <v>0</v>
      </c>
      <c r="AK970" s="9">
        <f t="shared" si="2346"/>
        <v>7168</v>
      </c>
      <c r="AL970" s="9">
        <f t="shared" si="2346"/>
        <v>0</v>
      </c>
    </row>
    <row r="971" spans="1:38" ht="33.6" hidden="1">
      <c r="A971" s="26" t="s">
        <v>244</v>
      </c>
      <c r="B971" s="27" t="s">
        <v>319</v>
      </c>
      <c r="C971" s="27" t="s">
        <v>147</v>
      </c>
      <c r="D971" s="27" t="s">
        <v>8</v>
      </c>
      <c r="E971" s="27" t="s">
        <v>389</v>
      </c>
      <c r="F971" s="27" t="s">
        <v>31</v>
      </c>
      <c r="G971" s="9">
        <f t="shared" si="2344"/>
        <v>6081</v>
      </c>
      <c r="H971" s="9">
        <f t="shared" si="2344"/>
        <v>0</v>
      </c>
      <c r="I971" s="9">
        <f t="shared" si="2344"/>
        <v>0</v>
      </c>
      <c r="J971" s="9">
        <f t="shared" si="2344"/>
        <v>0</v>
      </c>
      <c r="K971" s="9">
        <f t="shared" si="2344"/>
        <v>0</v>
      </c>
      <c r="L971" s="9">
        <f t="shared" si="2344"/>
        <v>0</v>
      </c>
      <c r="M971" s="9">
        <f t="shared" si="2344"/>
        <v>6081</v>
      </c>
      <c r="N971" s="9">
        <f t="shared" si="2344"/>
        <v>0</v>
      </c>
      <c r="O971" s="9">
        <f t="shared" si="2344"/>
        <v>0</v>
      </c>
      <c r="P971" s="9">
        <f t="shared" si="2344"/>
        <v>0</v>
      </c>
      <c r="Q971" s="9">
        <f t="shared" si="2344"/>
        <v>0</v>
      </c>
      <c r="R971" s="9">
        <f t="shared" si="2344"/>
        <v>0</v>
      </c>
      <c r="S971" s="9">
        <f t="shared" si="2344"/>
        <v>6081</v>
      </c>
      <c r="T971" s="9">
        <f t="shared" si="2344"/>
        <v>0</v>
      </c>
      <c r="U971" s="9">
        <f t="shared" si="2345"/>
        <v>0</v>
      </c>
      <c r="V971" s="9">
        <f t="shared" si="2345"/>
        <v>0</v>
      </c>
      <c r="W971" s="9">
        <f t="shared" si="2345"/>
        <v>0</v>
      </c>
      <c r="X971" s="9">
        <f t="shared" si="2345"/>
        <v>0</v>
      </c>
      <c r="Y971" s="9">
        <f t="shared" si="2345"/>
        <v>6081</v>
      </c>
      <c r="Z971" s="9">
        <f t="shared" si="2345"/>
        <v>0</v>
      </c>
      <c r="AA971" s="87">
        <f t="shared" si="2345"/>
        <v>0</v>
      </c>
      <c r="AB971" s="87">
        <f t="shared" si="2345"/>
        <v>1087</v>
      </c>
      <c r="AC971" s="87">
        <f t="shared" si="2345"/>
        <v>0</v>
      </c>
      <c r="AD971" s="87">
        <f t="shared" si="2345"/>
        <v>0</v>
      </c>
      <c r="AE971" s="87">
        <f t="shared" si="2345"/>
        <v>7168</v>
      </c>
      <c r="AF971" s="87">
        <f t="shared" si="2345"/>
        <v>0</v>
      </c>
      <c r="AG971" s="9">
        <f t="shared" si="2346"/>
        <v>0</v>
      </c>
      <c r="AH971" s="9">
        <f t="shared" si="2346"/>
        <v>0</v>
      </c>
      <c r="AI971" s="9">
        <f t="shared" si="2346"/>
        <v>0</v>
      </c>
      <c r="AJ971" s="9">
        <f t="shared" si="2346"/>
        <v>0</v>
      </c>
      <c r="AK971" s="9">
        <f t="shared" si="2346"/>
        <v>7168</v>
      </c>
      <c r="AL971" s="9">
        <f t="shared" si="2346"/>
        <v>0</v>
      </c>
    </row>
    <row r="972" spans="1:38" ht="33.6" hidden="1">
      <c r="A972" s="26" t="s">
        <v>37</v>
      </c>
      <c r="B972" s="27" t="s">
        <v>319</v>
      </c>
      <c r="C972" s="27" t="s">
        <v>147</v>
      </c>
      <c r="D972" s="27" t="s">
        <v>8</v>
      </c>
      <c r="E972" s="27" t="s">
        <v>389</v>
      </c>
      <c r="F972" s="27" t="s">
        <v>38</v>
      </c>
      <c r="G972" s="9">
        <v>6081</v>
      </c>
      <c r="H972" s="9"/>
      <c r="I972" s="9"/>
      <c r="J972" s="9"/>
      <c r="K972" s="9"/>
      <c r="L972" s="9"/>
      <c r="M972" s="9">
        <f t="shared" ref="M972" si="2347">G972+I972+J972+K972+L972</f>
        <v>6081</v>
      </c>
      <c r="N972" s="9">
        <f t="shared" ref="N972" si="2348">H972+L972</f>
        <v>0</v>
      </c>
      <c r="O972" s="9"/>
      <c r="P972" s="9"/>
      <c r="Q972" s="9"/>
      <c r="R972" s="9"/>
      <c r="S972" s="9">
        <f t="shared" ref="S972" si="2349">M972+O972+P972+Q972+R972</f>
        <v>6081</v>
      </c>
      <c r="T972" s="9">
        <f t="shared" ref="T972" si="2350">N972+R972</f>
        <v>0</v>
      </c>
      <c r="U972" s="9"/>
      <c r="V972" s="9"/>
      <c r="W972" s="9"/>
      <c r="X972" s="9"/>
      <c r="Y972" s="9">
        <f t="shared" ref="Y972" si="2351">S972+U972+V972+W972+X972</f>
        <v>6081</v>
      </c>
      <c r="Z972" s="9">
        <f t="shared" ref="Z972" si="2352">T972+X972</f>
        <v>0</v>
      </c>
      <c r="AA972" s="87"/>
      <c r="AB972" s="87">
        <v>1087</v>
      </c>
      <c r="AC972" s="87"/>
      <c r="AD972" s="87"/>
      <c r="AE972" s="87">
        <f t="shared" ref="AE972" si="2353">Y972+AA972+AB972+AC972+AD972</f>
        <v>7168</v>
      </c>
      <c r="AF972" s="87">
        <f t="shared" ref="AF972" si="2354">Z972+AD972</f>
        <v>0</v>
      </c>
      <c r="AG972" s="9"/>
      <c r="AH972" s="9"/>
      <c r="AI972" s="9"/>
      <c r="AJ972" s="9"/>
      <c r="AK972" s="9">
        <f t="shared" ref="AK972" si="2355">AE972+AG972+AH972+AI972+AJ972</f>
        <v>7168</v>
      </c>
      <c r="AL972" s="9">
        <f t="shared" ref="AL972" si="2356">AF972+AJ972</f>
        <v>0</v>
      </c>
    </row>
    <row r="973" spans="1:38" ht="18" hidden="1" customHeight="1">
      <c r="A973" s="26"/>
      <c r="B973" s="27"/>
      <c r="C973" s="27"/>
      <c r="D973" s="27"/>
      <c r="E973" s="27"/>
      <c r="F973" s="27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87"/>
      <c r="AB973" s="87"/>
      <c r="AC973" s="87"/>
      <c r="AD973" s="87"/>
      <c r="AE973" s="87"/>
      <c r="AF973" s="87"/>
      <c r="AG973" s="9"/>
      <c r="AH973" s="9"/>
      <c r="AI973" s="9"/>
      <c r="AJ973" s="9"/>
      <c r="AK973" s="9"/>
      <c r="AL973" s="9"/>
    </row>
    <row r="974" spans="1:38" ht="17.399999999999999" hidden="1">
      <c r="A974" s="34" t="s">
        <v>168</v>
      </c>
      <c r="B974" s="25" t="s">
        <v>319</v>
      </c>
      <c r="C974" s="25" t="s">
        <v>147</v>
      </c>
      <c r="D974" s="25" t="s">
        <v>80</v>
      </c>
      <c r="E974" s="25"/>
      <c r="F974" s="25"/>
      <c r="G974" s="15">
        <f>G985+G980+G975+G1021+G990</f>
        <v>561159</v>
      </c>
      <c r="H974" s="15">
        <f>H985+H980+H975+H1021+H990</f>
        <v>0</v>
      </c>
      <c r="I974" s="15">
        <f>I985+I980+I975+I1021+I1008+I990</f>
        <v>0</v>
      </c>
      <c r="J974" s="15">
        <f t="shared" ref="J974:N974" si="2357">J985+J980+J975+J1021+J1008+J990</f>
        <v>0</v>
      </c>
      <c r="K974" s="15">
        <f t="shared" si="2357"/>
        <v>0</v>
      </c>
      <c r="L974" s="15">
        <f t="shared" si="2357"/>
        <v>0</v>
      </c>
      <c r="M974" s="15">
        <f t="shared" si="2357"/>
        <v>561159</v>
      </c>
      <c r="N974" s="15">
        <f t="shared" si="2357"/>
        <v>0</v>
      </c>
      <c r="O974" s="15">
        <f>O985+O980+O975+O1021+O1008+O990</f>
        <v>0</v>
      </c>
      <c r="P974" s="15">
        <f t="shared" ref="P974:T974" si="2358">P985+P980+P975+P1021+P1008+P990</f>
        <v>0</v>
      </c>
      <c r="Q974" s="15">
        <f t="shared" si="2358"/>
        <v>0</v>
      </c>
      <c r="R974" s="15">
        <f t="shared" si="2358"/>
        <v>84283</v>
      </c>
      <c r="S974" s="15">
        <f t="shared" si="2358"/>
        <v>645442</v>
      </c>
      <c r="T974" s="15">
        <f t="shared" si="2358"/>
        <v>84283</v>
      </c>
      <c r="U974" s="15">
        <f>U985+U980+U975+U1021+U1008+U990</f>
        <v>0</v>
      </c>
      <c r="V974" s="15">
        <f t="shared" ref="V974:Z974" si="2359">V985+V980+V975+V1021+V1008+V990</f>
        <v>0</v>
      </c>
      <c r="W974" s="15">
        <f t="shared" si="2359"/>
        <v>0</v>
      </c>
      <c r="X974" s="15">
        <f t="shared" si="2359"/>
        <v>0</v>
      </c>
      <c r="Y974" s="15">
        <f t="shared" si="2359"/>
        <v>645442</v>
      </c>
      <c r="Z974" s="15">
        <f t="shared" si="2359"/>
        <v>84283</v>
      </c>
      <c r="AA974" s="93">
        <f>AA985+AA980+AA975+AA1021+AA1008+AA990</f>
        <v>0</v>
      </c>
      <c r="AB974" s="93">
        <f t="shared" ref="AB974:AF974" si="2360">AB985+AB980+AB975+AB1021+AB1008+AB990</f>
        <v>0</v>
      </c>
      <c r="AC974" s="93">
        <f t="shared" si="2360"/>
        <v>0</v>
      </c>
      <c r="AD974" s="93">
        <f t="shared" si="2360"/>
        <v>0</v>
      </c>
      <c r="AE974" s="93">
        <f t="shared" si="2360"/>
        <v>645442</v>
      </c>
      <c r="AF974" s="93">
        <f t="shared" si="2360"/>
        <v>84283</v>
      </c>
      <c r="AG974" s="15">
        <f>AG985+AG980+AG975+AG1021+AG1008+AG990</f>
        <v>-1297</v>
      </c>
      <c r="AH974" s="15">
        <f t="shared" ref="AH974:AL974" si="2361">AH985+AH980+AH975+AH1021+AH1008+AH990</f>
        <v>0</v>
      </c>
      <c r="AI974" s="15">
        <f t="shared" si="2361"/>
        <v>0</v>
      </c>
      <c r="AJ974" s="15">
        <f t="shared" si="2361"/>
        <v>77234</v>
      </c>
      <c r="AK974" s="15">
        <f t="shared" si="2361"/>
        <v>721379</v>
      </c>
      <c r="AL974" s="15">
        <f t="shared" si="2361"/>
        <v>161517</v>
      </c>
    </row>
    <row r="975" spans="1:38" ht="33.6" hidden="1">
      <c r="A975" s="66" t="s">
        <v>501</v>
      </c>
      <c r="B975" s="27" t="s">
        <v>319</v>
      </c>
      <c r="C975" s="27" t="s">
        <v>147</v>
      </c>
      <c r="D975" s="27" t="s">
        <v>80</v>
      </c>
      <c r="E975" s="27" t="s">
        <v>360</v>
      </c>
      <c r="F975" s="65"/>
      <c r="G975" s="9">
        <f t="shared" ref="G975:V978" si="2362">G976</f>
        <v>161555</v>
      </c>
      <c r="H975" s="9">
        <f t="shared" si="2362"/>
        <v>0</v>
      </c>
      <c r="I975" s="9">
        <f t="shared" si="2362"/>
        <v>0</v>
      </c>
      <c r="J975" s="9">
        <f t="shared" si="2362"/>
        <v>0</v>
      </c>
      <c r="K975" s="9">
        <f t="shared" si="2362"/>
        <v>0</v>
      </c>
      <c r="L975" s="9">
        <f t="shared" si="2362"/>
        <v>0</v>
      </c>
      <c r="M975" s="9">
        <f t="shared" si="2362"/>
        <v>161555</v>
      </c>
      <c r="N975" s="9">
        <f t="shared" si="2362"/>
        <v>0</v>
      </c>
      <c r="O975" s="9">
        <f t="shared" si="2362"/>
        <v>0</v>
      </c>
      <c r="P975" s="9">
        <f t="shared" si="2362"/>
        <v>0</v>
      </c>
      <c r="Q975" s="9">
        <f t="shared" si="2362"/>
        <v>0</v>
      </c>
      <c r="R975" s="9">
        <f t="shared" si="2362"/>
        <v>0</v>
      </c>
      <c r="S975" s="9">
        <f t="shared" si="2362"/>
        <v>161555</v>
      </c>
      <c r="T975" s="9">
        <f t="shared" si="2362"/>
        <v>0</v>
      </c>
      <c r="U975" s="9">
        <f t="shared" si="2362"/>
        <v>0</v>
      </c>
      <c r="V975" s="9">
        <f t="shared" si="2362"/>
        <v>0</v>
      </c>
      <c r="W975" s="9">
        <f t="shared" ref="U975:AJ978" si="2363">W976</f>
        <v>0</v>
      </c>
      <c r="X975" s="9">
        <f t="shared" si="2363"/>
        <v>0</v>
      </c>
      <c r="Y975" s="9">
        <f t="shared" si="2363"/>
        <v>161555</v>
      </c>
      <c r="Z975" s="9">
        <f t="shared" si="2363"/>
        <v>0</v>
      </c>
      <c r="AA975" s="87">
        <f t="shared" si="2363"/>
        <v>0</v>
      </c>
      <c r="AB975" s="87">
        <f t="shared" si="2363"/>
        <v>0</v>
      </c>
      <c r="AC975" s="87">
        <f t="shared" si="2363"/>
        <v>0</v>
      </c>
      <c r="AD975" s="87">
        <f t="shared" si="2363"/>
        <v>0</v>
      </c>
      <c r="AE975" s="87">
        <f t="shared" si="2363"/>
        <v>161555</v>
      </c>
      <c r="AF975" s="87">
        <f t="shared" si="2363"/>
        <v>0</v>
      </c>
      <c r="AG975" s="9">
        <f t="shared" si="2363"/>
        <v>0</v>
      </c>
      <c r="AH975" s="9">
        <f t="shared" si="2363"/>
        <v>0</v>
      </c>
      <c r="AI975" s="9">
        <f t="shared" si="2363"/>
        <v>0</v>
      </c>
      <c r="AJ975" s="9">
        <f t="shared" si="2363"/>
        <v>0</v>
      </c>
      <c r="AK975" s="9">
        <f t="shared" ref="AG975:AL978" si="2364">AK976</f>
        <v>161555</v>
      </c>
      <c r="AL975" s="9">
        <f t="shared" si="2364"/>
        <v>0</v>
      </c>
    </row>
    <row r="976" spans="1:38" ht="17.25" hidden="1" customHeight="1">
      <c r="A976" s="26" t="s">
        <v>15</v>
      </c>
      <c r="B976" s="27" t="s">
        <v>319</v>
      </c>
      <c r="C976" s="27" t="s">
        <v>147</v>
      </c>
      <c r="D976" s="27" t="s">
        <v>80</v>
      </c>
      <c r="E976" s="27" t="s">
        <v>361</v>
      </c>
      <c r="F976" s="65"/>
      <c r="G976" s="9">
        <f t="shared" si="2362"/>
        <v>161555</v>
      </c>
      <c r="H976" s="9">
        <f t="shared" si="2362"/>
        <v>0</v>
      </c>
      <c r="I976" s="9">
        <f t="shared" si="2362"/>
        <v>0</v>
      </c>
      <c r="J976" s="9">
        <f t="shared" si="2362"/>
        <v>0</v>
      </c>
      <c r="K976" s="9">
        <f t="shared" si="2362"/>
        <v>0</v>
      </c>
      <c r="L976" s="9">
        <f t="shared" si="2362"/>
        <v>0</v>
      </c>
      <c r="M976" s="9">
        <f t="shared" si="2362"/>
        <v>161555</v>
      </c>
      <c r="N976" s="9">
        <f t="shared" si="2362"/>
        <v>0</v>
      </c>
      <c r="O976" s="9">
        <f t="shared" si="2362"/>
        <v>0</v>
      </c>
      <c r="P976" s="9">
        <f t="shared" si="2362"/>
        <v>0</v>
      </c>
      <c r="Q976" s="9">
        <f t="shared" si="2362"/>
        <v>0</v>
      </c>
      <c r="R976" s="9">
        <f t="shared" si="2362"/>
        <v>0</v>
      </c>
      <c r="S976" s="9">
        <f t="shared" si="2362"/>
        <v>161555</v>
      </c>
      <c r="T976" s="9">
        <f t="shared" si="2362"/>
        <v>0</v>
      </c>
      <c r="U976" s="9">
        <f t="shared" si="2363"/>
        <v>0</v>
      </c>
      <c r="V976" s="9">
        <f t="shared" si="2363"/>
        <v>0</v>
      </c>
      <c r="W976" s="9">
        <f t="shared" si="2363"/>
        <v>0</v>
      </c>
      <c r="X976" s="9">
        <f t="shared" si="2363"/>
        <v>0</v>
      </c>
      <c r="Y976" s="9">
        <f t="shared" si="2363"/>
        <v>161555</v>
      </c>
      <c r="Z976" s="9">
        <f t="shared" si="2363"/>
        <v>0</v>
      </c>
      <c r="AA976" s="87">
        <f t="shared" si="2363"/>
        <v>0</v>
      </c>
      <c r="AB976" s="87">
        <f t="shared" si="2363"/>
        <v>0</v>
      </c>
      <c r="AC976" s="87">
        <f t="shared" si="2363"/>
        <v>0</v>
      </c>
      <c r="AD976" s="87">
        <f t="shared" si="2363"/>
        <v>0</v>
      </c>
      <c r="AE976" s="87">
        <f t="shared" si="2363"/>
        <v>161555</v>
      </c>
      <c r="AF976" s="87">
        <f t="shared" si="2363"/>
        <v>0</v>
      </c>
      <c r="AG976" s="9">
        <f t="shared" si="2364"/>
        <v>0</v>
      </c>
      <c r="AH976" s="9">
        <f t="shared" si="2364"/>
        <v>0</v>
      </c>
      <c r="AI976" s="9">
        <f t="shared" si="2364"/>
        <v>0</v>
      </c>
      <c r="AJ976" s="9">
        <f t="shared" si="2364"/>
        <v>0</v>
      </c>
      <c r="AK976" s="9">
        <f t="shared" si="2364"/>
        <v>161555</v>
      </c>
      <c r="AL976" s="9">
        <f t="shared" si="2364"/>
        <v>0</v>
      </c>
    </row>
    <row r="977" spans="1:38" ht="19.5" hidden="1" customHeight="1">
      <c r="A977" s="26" t="s">
        <v>330</v>
      </c>
      <c r="B977" s="27" t="s">
        <v>319</v>
      </c>
      <c r="C977" s="27" t="s">
        <v>147</v>
      </c>
      <c r="D977" s="27" t="s">
        <v>80</v>
      </c>
      <c r="E977" s="27" t="s">
        <v>362</v>
      </c>
      <c r="F977" s="65"/>
      <c r="G977" s="9">
        <f t="shared" si="2362"/>
        <v>161555</v>
      </c>
      <c r="H977" s="9">
        <f t="shared" si="2362"/>
        <v>0</v>
      </c>
      <c r="I977" s="9">
        <f t="shared" si="2362"/>
        <v>0</v>
      </c>
      <c r="J977" s="9">
        <f t="shared" si="2362"/>
        <v>0</v>
      </c>
      <c r="K977" s="9">
        <f t="shared" si="2362"/>
        <v>0</v>
      </c>
      <c r="L977" s="9">
        <f t="shared" si="2362"/>
        <v>0</v>
      </c>
      <c r="M977" s="9">
        <f t="shared" si="2362"/>
        <v>161555</v>
      </c>
      <c r="N977" s="9">
        <f t="shared" si="2362"/>
        <v>0</v>
      </c>
      <c r="O977" s="9">
        <f t="shared" si="2362"/>
        <v>0</v>
      </c>
      <c r="P977" s="9">
        <f t="shared" si="2362"/>
        <v>0</v>
      </c>
      <c r="Q977" s="9">
        <f t="shared" si="2362"/>
        <v>0</v>
      </c>
      <c r="R977" s="9">
        <f t="shared" si="2362"/>
        <v>0</v>
      </c>
      <c r="S977" s="9">
        <f t="shared" si="2362"/>
        <v>161555</v>
      </c>
      <c r="T977" s="9">
        <f t="shared" si="2362"/>
        <v>0</v>
      </c>
      <c r="U977" s="9">
        <f t="shared" si="2363"/>
        <v>0</v>
      </c>
      <c r="V977" s="9">
        <f t="shared" si="2363"/>
        <v>0</v>
      </c>
      <c r="W977" s="9">
        <f t="shared" si="2363"/>
        <v>0</v>
      </c>
      <c r="X977" s="9">
        <f t="shared" si="2363"/>
        <v>0</v>
      </c>
      <c r="Y977" s="9">
        <f t="shared" si="2363"/>
        <v>161555</v>
      </c>
      <c r="Z977" s="9">
        <f t="shared" si="2363"/>
        <v>0</v>
      </c>
      <c r="AA977" s="87">
        <f t="shared" si="2363"/>
        <v>0</v>
      </c>
      <c r="AB977" s="87">
        <f t="shared" si="2363"/>
        <v>0</v>
      </c>
      <c r="AC977" s="87">
        <f t="shared" si="2363"/>
        <v>0</v>
      </c>
      <c r="AD977" s="87">
        <f t="shared" si="2363"/>
        <v>0</v>
      </c>
      <c r="AE977" s="87">
        <f t="shared" si="2363"/>
        <v>161555</v>
      </c>
      <c r="AF977" s="87">
        <f t="shared" si="2363"/>
        <v>0</v>
      </c>
      <c r="AG977" s="9">
        <f t="shared" si="2364"/>
        <v>0</v>
      </c>
      <c r="AH977" s="9">
        <f t="shared" si="2364"/>
        <v>0</v>
      </c>
      <c r="AI977" s="9">
        <f t="shared" si="2364"/>
        <v>0</v>
      </c>
      <c r="AJ977" s="9">
        <f t="shared" si="2364"/>
        <v>0</v>
      </c>
      <c r="AK977" s="9">
        <f t="shared" si="2364"/>
        <v>161555</v>
      </c>
      <c r="AL977" s="9">
        <f t="shared" si="2364"/>
        <v>0</v>
      </c>
    </row>
    <row r="978" spans="1:38" ht="33.6" hidden="1">
      <c r="A978" s="26" t="s">
        <v>244</v>
      </c>
      <c r="B978" s="27" t="s">
        <v>319</v>
      </c>
      <c r="C978" s="27" t="s">
        <v>147</v>
      </c>
      <c r="D978" s="27" t="s">
        <v>80</v>
      </c>
      <c r="E978" s="27" t="s">
        <v>362</v>
      </c>
      <c r="F978" s="27" t="s">
        <v>31</v>
      </c>
      <c r="G978" s="9">
        <f t="shared" si="2362"/>
        <v>161555</v>
      </c>
      <c r="H978" s="9">
        <f t="shared" si="2362"/>
        <v>0</v>
      </c>
      <c r="I978" s="9">
        <f t="shared" si="2362"/>
        <v>0</v>
      </c>
      <c r="J978" s="9">
        <f t="shared" si="2362"/>
        <v>0</v>
      </c>
      <c r="K978" s="9">
        <f t="shared" si="2362"/>
        <v>0</v>
      </c>
      <c r="L978" s="9">
        <f t="shared" si="2362"/>
        <v>0</v>
      </c>
      <c r="M978" s="9">
        <f t="shared" si="2362"/>
        <v>161555</v>
      </c>
      <c r="N978" s="9">
        <f t="shared" si="2362"/>
        <v>0</v>
      </c>
      <c r="O978" s="9">
        <f t="shared" si="2362"/>
        <v>0</v>
      </c>
      <c r="P978" s="9">
        <f t="shared" si="2362"/>
        <v>0</v>
      </c>
      <c r="Q978" s="9">
        <f t="shared" si="2362"/>
        <v>0</v>
      </c>
      <c r="R978" s="9">
        <f t="shared" si="2362"/>
        <v>0</v>
      </c>
      <c r="S978" s="9">
        <f t="shared" si="2362"/>
        <v>161555</v>
      </c>
      <c r="T978" s="9">
        <f t="shared" si="2362"/>
        <v>0</v>
      </c>
      <c r="U978" s="9">
        <f t="shared" si="2363"/>
        <v>0</v>
      </c>
      <c r="V978" s="9">
        <f t="shared" si="2363"/>
        <v>0</v>
      </c>
      <c r="W978" s="9">
        <f t="shared" si="2363"/>
        <v>0</v>
      </c>
      <c r="X978" s="9">
        <f t="shared" si="2363"/>
        <v>0</v>
      </c>
      <c r="Y978" s="9">
        <f t="shared" si="2363"/>
        <v>161555</v>
      </c>
      <c r="Z978" s="9">
        <f t="shared" si="2363"/>
        <v>0</v>
      </c>
      <c r="AA978" s="87">
        <f t="shared" si="2363"/>
        <v>0</v>
      </c>
      <c r="AB978" s="87">
        <f t="shared" si="2363"/>
        <v>0</v>
      </c>
      <c r="AC978" s="87">
        <f t="shared" si="2363"/>
        <v>0</v>
      </c>
      <c r="AD978" s="87">
        <f t="shared" si="2363"/>
        <v>0</v>
      </c>
      <c r="AE978" s="87">
        <f t="shared" si="2363"/>
        <v>161555</v>
      </c>
      <c r="AF978" s="87">
        <f t="shared" si="2363"/>
        <v>0</v>
      </c>
      <c r="AG978" s="9">
        <f t="shared" si="2364"/>
        <v>0</v>
      </c>
      <c r="AH978" s="9">
        <f t="shared" si="2364"/>
        <v>0</v>
      </c>
      <c r="AI978" s="9">
        <f t="shared" si="2364"/>
        <v>0</v>
      </c>
      <c r="AJ978" s="9">
        <f t="shared" si="2364"/>
        <v>0</v>
      </c>
      <c r="AK978" s="9">
        <f t="shared" si="2364"/>
        <v>161555</v>
      </c>
      <c r="AL978" s="9">
        <f t="shared" si="2364"/>
        <v>0</v>
      </c>
    </row>
    <row r="979" spans="1:38" ht="33.6" hidden="1">
      <c r="A979" s="26" t="s">
        <v>37</v>
      </c>
      <c r="B979" s="27" t="s">
        <v>319</v>
      </c>
      <c r="C979" s="27" t="s">
        <v>147</v>
      </c>
      <c r="D979" s="27" t="s">
        <v>80</v>
      </c>
      <c r="E979" s="27" t="s">
        <v>362</v>
      </c>
      <c r="F979" s="27" t="s">
        <v>38</v>
      </c>
      <c r="G979" s="9">
        <v>161555</v>
      </c>
      <c r="H979" s="9"/>
      <c r="I979" s="9"/>
      <c r="J979" s="9"/>
      <c r="K979" s="9"/>
      <c r="L979" s="9"/>
      <c r="M979" s="9">
        <f t="shared" ref="M979" si="2365">G979+I979+J979+K979+L979</f>
        <v>161555</v>
      </c>
      <c r="N979" s="9">
        <f t="shared" ref="N979" si="2366">H979+L979</f>
        <v>0</v>
      </c>
      <c r="O979" s="9"/>
      <c r="P979" s="9"/>
      <c r="Q979" s="9"/>
      <c r="R979" s="9"/>
      <c r="S979" s="9">
        <f t="shared" ref="S979" si="2367">M979+O979+P979+Q979+R979</f>
        <v>161555</v>
      </c>
      <c r="T979" s="9">
        <f t="shared" ref="T979" si="2368">N979+R979</f>
        <v>0</v>
      </c>
      <c r="U979" s="9"/>
      <c r="V979" s="9"/>
      <c r="W979" s="9"/>
      <c r="X979" s="9"/>
      <c r="Y979" s="9">
        <f t="shared" ref="Y979" si="2369">S979+U979+V979+W979+X979</f>
        <v>161555</v>
      </c>
      <c r="Z979" s="9">
        <f t="shared" ref="Z979" si="2370">T979+X979</f>
        <v>0</v>
      </c>
      <c r="AA979" s="87"/>
      <c r="AB979" s="87"/>
      <c r="AC979" s="87"/>
      <c r="AD979" s="87"/>
      <c r="AE979" s="87">
        <f t="shared" ref="AE979" si="2371">Y979+AA979+AB979+AC979+AD979</f>
        <v>161555</v>
      </c>
      <c r="AF979" s="87">
        <f t="shared" ref="AF979" si="2372">Z979+AD979</f>
        <v>0</v>
      </c>
      <c r="AG979" s="9"/>
      <c r="AH979" s="9"/>
      <c r="AI979" s="9"/>
      <c r="AJ979" s="9"/>
      <c r="AK979" s="9">
        <f t="shared" ref="AK979" si="2373">AE979+AG979+AH979+AI979+AJ979</f>
        <v>161555</v>
      </c>
      <c r="AL979" s="9">
        <f t="shared" ref="AL979" si="2374">AF979+AJ979</f>
        <v>0</v>
      </c>
    </row>
    <row r="980" spans="1:38" ht="36.75" hidden="1" customHeight="1">
      <c r="A980" s="29" t="s">
        <v>436</v>
      </c>
      <c r="B980" s="27" t="s">
        <v>319</v>
      </c>
      <c r="C980" s="27" t="s">
        <v>147</v>
      </c>
      <c r="D980" s="27" t="s">
        <v>80</v>
      </c>
      <c r="E980" s="27" t="s">
        <v>355</v>
      </c>
      <c r="F980" s="27" t="s">
        <v>325</v>
      </c>
      <c r="G980" s="9">
        <f t="shared" ref="G980:V983" si="2375">G981</f>
        <v>1586</v>
      </c>
      <c r="H980" s="9">
        <f t="shared" si="2375"/>
        <v>0</v>
      </c>
      <c r="I980" s="9">
        <f t="shared" si="2375"/>
        <v>0</v>
      </c>
      <c r="J980" s="9">
        <f t="shared" si="2375"/>
        <v>0</v>
      </c>
      <c r="K980" s="9">
        <f t="shared" si="2375"/>
        <v>0</v>
      </c>
      <c r="L980" s="9">
        <f t="shared" si="2375"/>
        <v>0</v>
      </c>
      <c r="M980" s="9">
        <f t="shared" si="2375"/>
        <v>1586</v>
      </c>
      <c r="N980" s="9">
        <f t="shared" si="2375"/>
        <v>0</v>
      </c>
      <c r="O980" s="9">
        <f t="shared" si="2375"/>
        <v>0</v>
      </c>
      <c r="P980" s="9">
        <f t="shared" si="2375"/>
        <v>0</v>
      </c>
      <c r="Q980" s="9">
        <f t="shared" si="2375"/>
        <v>0</v>
      </c>
      <c r="R980" s="9">
        <f t="shared" si="2375"/>
        <v>0</v>
      </c>
      <c r="S980" s="9">
        <f t="shared" si="2375"/>
        <v>1586</v>
      </c>
      <c r="T980" s="9">
        <f t="shared" si="2375"/>
        <v>0</v>
      </c>
      <c r="U980" s="9">
        <f t="shared" si="2375"/>
        <v>0</v>
      </c>
      <c r="V980" s="9">
        <f t="shared" si="2375"/>
        <v>0</v>
      </c>
      <c r="W980" s="9">
        <f t="shared" ref="U980:AJ983" si="2376">W981</f>
        <v>0</v>
      </c>
      <c r="X980" s="9">
        <f t="shared" si="2376"/>
        <v>0</v>
      </c>
      <c r="Y980" s="9">
        <f t="shared" si="2376"/>
        <v>1586</v>
      </c>
      <c r="Z980" s="9">
        <f t="shared" si="2376"/>
        <v>0</v>
      </c>
      <c r="AA980" s="87">
        <f t="shared" si="2376"/>
        <v>0</v>
      </c>
      <c r="AB980" s="87">
        <f t="shared" si="2376"/>
        <v>0</v>
      </c>
      <c r="AC980" s="87">
        <f t="shared" si="2376"/>
        <v>0</v>
      </c>
      <c r="AD980" s="87">
        <f t="shared" si="2376"/>
        <v>0</v>
      </c>
      <c r="AE980" s="87">
        <f t="shared" si="2376"/>
        <v>1586</v>
      </c>
      <c r="AF980" s="87">
        <f t="shared" si="2376"/>
        <v>0</v>
      </c>
      <c r="AG980" s="9">
        <f t="shared" si="2376"/>
        <v>0</v>
      </c>
      <c r="AH980" s="9">
        <f t="shared" si="2376"/>
        <v>0</v>
      </c>
      <c r="AI980" s="9">
        <f t="shared" si="2376"/>
        <v>0</v>
      </c>
      <c r="AJ980" s="9">
        <f t="shared" si="2376"/>
        <v>0</v>
      </c>
      <c r="AK980" s="9">
        <f t="shared" ref="AG980:AL983" si="2377">AK981</f>
        <v>1586</v>
      </c>
      <c r="AL980" s="9">
        <f t="shared" si="2377"/>
        <v>0</v>
      </c>
    </row>
    <row r="981" spans="1:38" ht="18.75" hidden="1" customHeight="1">
      <c r="A981" s="26" t="s">
        <v>15</v>
      </c>
      <c r="B981" s="27" t="s">
        <v>319</v>
      </c>
      <c r="C981" s="27" t="s">
        <v>147</v>
      </c>
      <c r="D981" s="27" t="s">
        <v>80</v>
      </c>
      <c r="E981" s="27" t="s">
        <v>356</v>
      </c>
      <c r="F981" s="27"/>
      <c r="G981" s="9">
        <f t="shared" si="2375"/>
        <v>1586</v>
      </c>
      <c r="H981" s="9">
        <f t="shared" si="2375"/>
        <v>0</v>
      </c>
      <c r="I981" s="9">
        <f t="shared" si="2375"/>
        <v>0</v>
      </c>
      <c r="J981" s="9">
        <f t="shared" si="2375"/>
        <v>0</v>
      </c>
      <c r="K981" s="9">
        <f t="shared" si="2375"/>
        <v>0</v>
      </c>
      <c r="L981" s="9">
        <f t="shared" si="2375"/>
        <v>0</v>
      </c>
      <c r="M981" s="9">
        <f t="shared" si="2375"/>
        <v>1586</v>
      </c>
      <c r="N981" s="9">
        <f t="shared" si="2375"/>
        <v>0</v>
      </c>
      <c r="O981" s="9">
        <f t="shared" si="2375"/>
        <v>0</v>
      </c>
      <c r="P981" s="9">
        <f t="shared" si="2375"/>
        <v>0</v>
      </c>
      <c r="Q981" s="9">
        <f t="shared" si="2375"/>
        <v>0</v>
      </c>
      <c r="R981" s="9">
        <f t="shared" si="2375"/>
        <v>0</v>
      </c>
      <c r="S981" s="9">
        <f t="shared" si="2375"/>
        <v>1586</v>
      </c>
      <c r="T981" s="9">
        <f t="shared" si="2375"/>
        <v>0</v>
      </c>
      <c r="U981" s="9">
        <f t="shared" si="2376"/>
        <v>0</v>
      </c>
      <c r="V981" s="9">
        <f t="shared" si="2376"/>
        <v>0</v>
      </c>
      <c r="W981" s="9">
        <f t="shared" si="2376"/>
        <v>0</v>
      </c>
      <c r="X981" s="9">
        <f t="shared" si="2376"/>
        <v>0</v>
      </c>
      <c r="Y981" s="9">
        <f t="shared" si="2376"/>
        <v>1586</v>
      </c>
      <c r="Z981" s="9">
        <f t="shared" si="2376"/>
        <v>0</v>
      </c>
      <c r="AA981" s="87">
        <f t="shared" si="2376"/>
        <v>0</v>
      </c>
      <c r="AB981" s="87">
        <f t="shared" si="2376"/>
        <v>0</v>
      </c>
      <c r="AC981" s="87">
        <f t="shared" si="2376"/>
        <v>0</v>
      </c>
      <c r="AD981" s="87">
        <f t="shared" si="2376"/>
        <v>0</v>
      </c>
      <c r="AE981" s="87">
        <f t="shared" si="2376"/>
        <v>1586</v>
      </c>
      <c r="AF981" s="87">
        <f t="shared" si="2376"/>
        <v>0</v>
      </c>
      <c r="AG981" s="9">
        <f t="shared" si="2377"/>
        <v>0</v>
      </c>
      <c r="AH981" s="9">
        <f t="shared" si="2377"/>
        <v>0</v>
      </c>
      <c r="AI981" s="9">
        <f t="shared" si="2377"/>
        <v>0</v>
      </c>
      <c r="AJ981" s="9">
        <f t="shared" si="2377"/>
        <v>0</v>
      </c>
      <c r="AK981" s="9">
        <f t="shared" si="2377"/>
        <v>1586</v>
      </c>
      <c r="AL981" s="9">
        <f t="shared" si="2377"/>
        <v>0</v>
      </c>
    </row>
    <row r="982" spans="1:38" ht="21" hidden="1" customHeight="1">
      <c r="A982" s="26" t="s">
        <v>330</v>
      </c>
      <c r="B982" s="27" t="s">
        <v>319</v>
      </c>
      <c r="C982" s="27" t="s">
        <v>147</v>
      </c>
      <c r="D982" s="27" t="s">
        <v>80</v>
      </c>
      <c r="E982" s="27" t="s">
        <v>357</v>
      </c>
      <c r="F982" s="27"/>
      <c r="G982" s="9">
        <f t="shared" si="2375"/>
        <v>1586</v>
      </c>
      <c r="H982" s="9">
        <f t="shared" si="2375"/>
        <v>0</v>
      </c>
      <c r="I982" s="9">
        <f t="shared" si="2375"/>
        <v>0</v>
      </c>
      <c r="J982" s="9">
        <f t="shared" si="2375"/>
        <v>0</v>
      </c>
      <c r="K982" s="9">
        <f t="shared" si="2375"/>
        <v>0</v>
      </c>
      <c r="L982" s="9">
        <f t="shared" si="2375"/>
        <v>0</v>
      </c>
      <c r="M982" s="9">
        <f t="shared" si="2375"/>
        <v>1586</v>
      </c>
      <c r="N982" s="9">
        <f t="shared" si="2375"/>
        <v>0</v>
      </c>
      <c r="O982" s="9">
        <f t="shared" si="2375"/>
        <v>0</v>
      </c>
      <c r="P982" s="9">
        <f t="shared" si="2375"/>
        <v>0</v>
      </c>
      <c r="Q982" s="9">
        <f t="shared" si="2375"/>
        <v>0</v>
      </c>
      <c r="R982" s="9">
        <f t="shared" si="2375"/>
        <v>0</v>
      </c>
      <c r="S982" s="9">
        <f t="shared" si="2375"/>
        <v>1586</v>
      </c>
      <c r="T982" s="9">
        <f t="shared" si="2375"/>
        <v>0</v>
      </c>
      <c r="U982" s="9">
        <f t="shared" si="2376"/>
        <v>0</v>
      </c>
      <c r="V982" s="9">
        <f t="shared" si="2376"/>
        <v>0</v>
      </c>
      <c r="W982" s="9">
        <f t="shared" si="2376"/>
        <v>0</v>
      </c>
      <c r="X982" s="9">
        <f t="shared" si="2376"/>
        <v>0</v>
      </c>
      <c r="Y982" s="9">
        <f t="shared" si="2376"/>
        <v>1586</v>
      </c>
      <c r="Z982" s="9">
        <f t="shared" si="2376"/>
        <v>0</v>
      </c>
      <c r="AA982" s="87">
        <f t="shared" si="2376"/>
        <v>0</v>
      </c>
      <c r="AB982" s="87">
        <f t="shared" si="2376"/>
        <v>0</v>
      </c>
      <c r="AC982" s="87">
        <f t="shared" si="2376"/>
        <v>0</v>
      </c>
      <c r="AD982" s="87">
        <f t="shared" si="2376"/>
        <v>0</v>
      </c>
      <c r="AE982" s="87">
        <f t="shared" si="2376"/>
        <v>1586</v>
      </c>
      <c r="AF982" s="87">
        <f t="shared" si="2376"/>
        <v>0</v>
      </c>
      <c r="AG982" s="9">
        <f t="shared" si="2377"/>
        <v>0</v>
      </c>
      <c r="AH982" s="9">
        <f t="shared" si="2377"/>
        <v>0</v>
      </c>
      <c r="AI982" s="9">
        <f t="shared" si="2377"/>
        <v>0</v>
      </c>
      <c r="AJ982" s="9">
        <f t="shared" si="2377"/>
        <v>0</v>
      </c>
      <c r="AK982" s="9">
        <f t="shared" si="2377"/>
        <v>1586</v>
      </c>
      <c r="AL982" s="9">
        <f t="shared" si="2377"/>
        <v>0</v>
      </c>
    </row>
    <row r="983" spans="1:38" ht="33.6" hidden="1">
      <c r="A983" s="26" t="s">
        <v>244</v>
      </c>
      <c r="B983" s="27" t="s">
        <v>319</v>
      </c>
      <c r="C983" s="27" t="s">
        <v>147</v>
      </c>
      <c r="D983" s="27" t="s">
        <v>80</v>
      </c>
      <c r="E983" s="27" t="s">
        <v>357</v>
      </c>
      <c r="F983" s="27" t="s">
        <v>31</v>
      </c>
      <c r="G983" s="9">
        <f t="shared" si="2375"/>
        <v>1586</v>
      </c>
      <c r="H983" s="9">
        <f t="shared" si="2375"/>
        <v>0</v>
      </c>
      <c r="I983" s="9">
        <f t="shared" si="2375"/>
        <v>0</v>
      </c>
      <c r="J983" s="9">
        <f t="shared" si="2375"/>
        <v>0</v>
      </c>
      <c r="K983" s="9">
        <f t="shared" si="2375"/>
        <v>0</v>
      </c>
      <c r="L983" s="9">
        <f t="shared" si="2375"/>
        <v>0</v>
      </c>
      <c r="M983" s="9">
        <f t="shared" si="2375"/>
        <v>1586</v>
      </c>
      <c r="N983" s="9">
        <f t="shared" si="2375"/>
        <v>0</v>
      </c>
      <c r="O983" s="9">
        <f t="shared" si="2375"/>
        <v>0</v>
      </c>
      <c r="P983" s="9">
        <f t="shared" si="2375"/>
        <v>0</v>
      </c>
      <c r="Q983" s="9">
        <f t="shared" si="2375"/>
        <v>0</v>
      </c>
      <c r="R983" s="9">
        <f t="shared" si="2375"/>
        <v>0</v>
      </c>
      <c r="S983" s="9">
        <f t="shared" si="2375"/>
        <v>1586</v>
      </c>
      <c r="T983" s="9">
        <f t="shared" si="2375"/>
        <v>0</v>
      </c>
      <c r="U983" s="9">
        <f t="shared" si="2376"/>
        <v>0</v>
      </c>
      <c r="V983" s="9">
        <f t="shared" si="2376"/>
        <v>0</v>
      </c>
      <c r="W983" s="9">
        <f t="shared" si="2376"/>
        <v>0</v>
      </c>
      <c r="X983" s="9">
        <f t="shared" si="2376"/>
        <v>0</v>
      </c>
      <c r="Y983" s="9">
        <f t="shared" si="2376"/>
        <v>1586</v>
      </c>
      <c r="Z983" s="9">
        <f t="shared" si="2376"/>
        <v>0</v>
      </c>
      <c r="AA983" s="87">
        <f t="shared" si="2376"/>
        <v>0</v>
      </c>
      <c r="AB983" s="87">
        <f t="shared" si="2376"/>
        <v>0</v>
      </c>
      <c r="AC983" s="87">
        <f t="shared" si="2376"/>
        <v>0</v>
      </c>
      <c r="AD983" s="87">
        <f t="shared" si="2376"/>
        <v>0</v>
      </c>
      <c r="AE983" s="87">
        <f t="shared" si="2376"/>
        <v>1586</v>
      </c>
      <c r="AF983" s="87">
        <f t="shared" si="2376"/>
        <v>0</v>
      </c>
      <c r="AG983" s="9">
        <f t="shared" si="2377"/>
        <v>0</v>
      </c>
      <c r="AH983" s="9">
        <f t="shared" si="2377"/>
        <v>0</v>
      </c>
      <c r="AI983" s="9">
        <f t="shared" si="2377"/>
        <v>0</v>
      </c>
      <c r="AJ983" s="9">
        <f t="shared" si="2377"/>
        <v>0</v>
      </c>
      <c r="AK983" s="9">
        <f t="shared" si="2377"/>
        <v>1586</v>
      </c>
      <c r="AL983" s="9">
        <f t="shared" si="2377"/>
        <v>0</v>
      </c>
    </row>
    <row r="984" spans="1:38" ht="33.6" hidden="1">
      <c r="A984" s="26" t="s">
        <v>37</v>
      </c>
      <c r="B984" s="27" t="s">
        <v>319</v>
      </c>
      <c r="C984" s="27" t="s">
        <v>147</v>
      </c>
      <c r="D984" s="27" t="s">
        <v>80</v>
      </c>
      <c r="E984" s="27" t="s">
        <v>357</v>
      </c>
      <c r="F984" s="27" t="s">
        <v>38</v>
      </c>
      <c r="G984" s="9">
        <v>1586</v>
      </c>
      <c r="H984" s="9"/>
      <c r="I984" s="9"/>
      <c r="J984" s="9"/>
      <c r="K984" s="9"/>
      <c r="L984" s="9"/>
      <c r="M984" s="9">
        <f t="shared" ref="M984" si="2378">G984+I984+J984+K984+L984</f>
        <v>1586</v>
      </c>
      <c r="N984" s="9">
        <f t="shared" ref="N984" si="2379">H984+L984</f>
        <v>0</v>
      </c>
      <c r="O984" s="9"/>
      <c r="P984" s="9"/>
      <c r="Q984" s="9"/>
      <c r="R984" s="9"/>
      <c r="S984" s="9">
        <f t="shared" ref="S984" si="2380">M984+O984+P984+Q984+R984</f>
        <v>1586</v>
      </c>
      <c r="T984" s="9">
        <f t="shared" ref="T984" si="2381">N984+R984</f>
        <v>0</v>
      </c>
      <c r="U984" s="9"/>
      <c r="V984" s="9"/>
      <c r="W984" s="9"/>
      <c r="X984" s="9"/>
      <c r="Y984" s="9">
        <f t="shared" ref="Y984" si="2382">S984+U984+V984+W984+X984</f>
        <v>1586</v>
      </c>
      <c r="Z984" s="9">
        <f t="shared" ref="Z984" si="2383">T984+X984</f>
        <v>0</v>
      </c>
      <c r="AA984" s="87"/>
      <c r="AB984" s="87"/>
      <c r="AC984" s="87"/>
      <c r="AD984" s="87"/>
      <c r="AE984" s="87">
        <f t="shared" ref="AE984" si="2384">Y984+AA984+AB984+AC984+AD984</f>
        <v>1586</v>
      </c>
      <c r="AF984" s="87">
        <f t="shared" ref="AF984" si="2385">Z984+AD984</f>
        <v>0</v>
      </c>
      <c r="AG984" s="9"/>
      <c r="AH984" s="9"/>
      <c r="AI984" s="9"/>
      <c r="AJ984" s="9"/>
      <c r="AK984" s="9">
        <f t="shared" ref="AK984" si="2386">AE984+AG984+AH984+AI984+AJ984</f>
        <v>1586</v>
      </c>
      <c r="AL984" s="9">
        <f t="shared" ref="AL984" si="2387">AF984+AJ984</f>
        <v>0</v>
      </c>
    </row>
    <row r="985" spans="1:38" ht="50.4" hidden="1">
      <c r="A985" s="66" t="s">
        <v>511</v>
      </c>
      <c r="B985" s="27" t="s">
        <v>319</v>
      </c>
      <c r="C985" s="27" t="s">
        <v>147</v>
      </c>
      <c r="D985" s="27" t="s">
        <v>80</v>
      </c>
      <c r="E985" s="27" t="s">
        <v>394</v>
      </c>
      <c r="F985" s="65"/>
      <c r="G985" s="9">
        <f t="shared" ref="G985:V988" si="2388">G986</f>
        <v>284881</v>
      </c>
      <c r="H985" s="9">
        <f t="shared" si="2388"/>
        <v>0</v>
      </c>
      <c r="I985" s="9">
        <f t="shared" si="2388"/>
        <v>0</v>
      </c>
      <c r="J985" s="9">
        <f t="shared" si="2388"/>
        <v>0</v>
      </c>
      <c r="K985" s="9">
        <f t="shared" si="2388"/>
        <v>0</v>
      </c>
      <c r="L985" s="9">
        <f t="shared" si="2388"/>
        <v>0</v>
      </c>
      <c r="M985" s="9">
        <f t="shared" si="2388"/>
        <v>284881</v>
      </c>
      <c r="N985" s="9">
        <f t="shared" si="2388"/>
        <v>0</v>
      </c>
      <c r="O985" s="9">
        <f t="shared" si="2388"/>
        <v>0</v>
      </c>
      <c r="P985" s="9">
        <f t="shared" si="2388"/>
        <v>0</v>
      </c>
      <c r="Q985" s="9">
        <f t="shared" si="2388"/>
        <v>0</v>
      </c>
      <c r="R985" s="9">
        <f t="shared" si="2388"/>
        <v>0</v>
      </c>
      <c r="S985" s="9">
        <f t="shared" si="2388"/>
        <v>284881</v>
      </c>
      <c r="T985" s="9">
        <f t="shared" si="2388"/>
        <v>0</v>
      </c>
      <c r="U985" s="9">
        <f t="shared" si="2388"/>
        <v>0</v>
      </c>
      <c r="V985" s="9">
        <f t="shared" si="2388"/>
        <v>0</v>
      </c>
      <c r="W985" s="9">
        <f t="shared" ref="U985:AJ988" si="2389">W986</f>
        <v>0</v>
      </c>
      <c r="X985" s="9">
        <f t="shared" si="2389"/>
        <v>0</v>
      </c>
      <c r="Y985" s="9">
        <f t="shared" si="2389"/>
        <v>284881</v>
      </c>
      <c r="Z985" s="9">
        <f t="shared" si="2389"/>
        <v>0</v>
      </c>
      <c r="AA985" s="87">
        <f t="shared" si="2389"/>
        <v>0</v>
      </c>
      <c r="AB985" s="87">
        <f t="shared" si="2389"/>
        <v>0</v>
      </c>
      <c r="AC985" s="87">
        <f t="shared" si="2389"/>
        <v>0</v>
      </c>
      <c r="AD985" s="87">
        <f t="shared" si="2389"/>
        <v>0</v>
      </c>
      <c r="AE985" s="87">
        <f t="shared" si="2389"/>
        <v>284881</v>
      </c>
      <c r="AF985" s="87">
        <f t="shared" si="2389"/>
        <v>0</v>
      </c>
      <c r="AG985" s="9">
        <f t="shared" si="2389"/>
        <v>0</v>
      </c>
      <c r="AH985" s="9">
        <f t="shared" si="2389"/>
        <v>0</v>
      </c>
      <c r="AI985" s="9">
        <f t="shared" si="2389"/>
        <v>0</v>
      </c>
      <c r="AJ985" s="9">
        <f t="shared" si="2389"/>
        <v>0</v>
      </c>
      <c r="AK985" s="9">
        <f t="shared" ref="AG985:AL988" si="2390">AK986</f>
        <v>284881</v>
      </c>
      <c r="AL985" s="9">
        <f t="shared" si="2390"/>
        <v>0</v>
      </c>
    </row>
    <row r="986" spans="1:38" ht="18.75" hidden="1" customHeight="1">
      <c r="A986" s="26" t="s">
        <v>15</v>
      </c>
      <c r="B986" s="27" t="s">
        <v>319</v>
      </c>
      <c r="C986" s="27" t="s">
        <v>147</v>
      </c>
      <c r="D986" s="27" t="s">
        <v>80</v>
      </c>
      <c r="E986" s="27" t="s">
        <v>395</v>
      </c>
      <c r="F986" s="65"/>
      <c r="G986" s="9">
        <f t="shared" si="2388"/>
        <v>284881</v>
      </c>
      <c r="H986" s="9">
        <f t="shared" si="2388"/>
        <v>0</v>
      </c>
      <c r="I986" s="9">
        <f t="shared" si="2388"/>
        <v>0</v>
      </c>
      <c r="J986" s="9">
        <f t="shared" si="2388"/>
        <v>0</v>
      </c>
      <c r="K986" s="9">
        <f t="shared" si="2388"/>
        <v>0</v>
      </c>
      <c r="L986" s="9">
        <f t="shared" si="2388"/>
        <v>0</v>
      </c>
      <c r="M986" s="9">
        <f t="shared" si="2388"/>
        <v>284881</v>
      </c>
      <c r="N986" s="9">
        <f t="shared" si="2388"/>
        <v>0</v>
      </c>
      <c r="O986" s="9">
        <f t="shared" si="2388"/>
        <v>0</v>
      </c>
      <c r="P986" s="9">
        <f t="shared" si="2388"/>
        <v>0</v>
      </c>
      <c r="Q986" s="9">
        <f t="shared" si="2388"/>
        <v>0</v>
      </c>
      <c r="R986" s="9">
        <f t="shared" si="2388"/>
        <v>0</v>
      </c>
      <c r="S986" s="9">
        <f t="shared" si="2388"/>
        <v>284881</v>
      </c>
      <c r="T986" s="9">
        <f t="shared" si="2388"/>
        <v>0</v>
      </c>
      <c r="U986" s="9">
        <f t="shared" si="2389"/>
        <v>0</v>
      </c>
      <c r="V986" s="9">
        <f t="shared" si="2389"/>
        <v>0</v>
      </c>
      <c r="W986" s="9">
        <f t="shared" si="2389"/>
        <v>0</v>
      </c>
      <c r="X986" s="9">
        <f t="shared" si="2389"/>
        <v>0</v>
      </c>
      <c r="Y986" s="9">
        <f t="shared" si="2389"/>
        <v>284881</v>
      </c>
      <c r="Z986" s="9">
        <f t="shared" si="2389"/>
        <v>0</v>
      </c>
      <c r="AA986" s="87">
        <f t="shared" si="2389"/>
        <v>0</v>
      </c>
      <c r="AB986" s="87">
        <f t="shared" si="2389"/>
        <v>0</v>
      </c>
      <c r="AC986" s="87">
        <f t="shared" si="2389"/>
        <v>0</v>
      </c>
      <c r="AD986" s="87">
        <f t="shared" si="2389"/>
        <v>0</v>
      </c>
      <c r="AE986" s="87">
        <f t="shared" si="2389"/>
        <v>284881</v>
      </c>
      <c r="AF986" s="87">
        <f t="shared" si="2389"/>
        <v>0</v>
      </c>
      <c r="AG986" s="9">
        <f t="shared" si="2390"/>
        <v>0</v>
      </c>
      <c r="AH986" s="9">
        <f t="shared" si="2390"/>
        <v>0</v>
      </c>
      <c r="AI986" s="9">
        <f t="shared" si="2390"/>
        <v>0</v>
      </c>
      <c r="AJ986" s="9">
        <f t="shared" si="2390"/>
        <v>0</v>
      </c>
      <c r="AK986" s="9">
        <f t="shared" si="2390"/>
        <v>284881</v>
      </c>
      <c r="AL986" s="9">
        <f t="shared" si="2390"/>
        <v>0</v>
      </c>
    </row>
    <row r="987" spans="1:38" ht="21" hidden="1" customHeight="1">
      <c r="A987" s="26" t="s">
        <v>330</v>
      </c>
      <c r="B987" s="27" t="s">
        <v>319</v>
      </c>
      <c r="C987" s="27" t="s">
        <v>147</v>
      </c>
      <c r="D987" s="27" t="s">
        <v>80</v>
      </c>
      <c r="E987" s="27" t="s">
        <v>396</v>
      </c>
      <c r="F987" s="65"/>
      <c r="G987" s="9">
        <f t="shared" si="2388"/>
        <v>284881</v>
      </c>
      <c r="H987" s="9">
        <f t="shared" si="2388"/>
        <v>0</v>
      </c>
      <c r="I987" s="9">
        <f t="shared" si="2388"/>
        <v>0</v>
      </c>
      <c r="J987" s="9">
        <f t="shared" si="2388"/>
        <v>0</v>
      </c>
      <c r="K987" s="9">
        <f t="shared" si="2388"/>
        <v>0</v>
      </c>
      <c r="L987" s="9">
        <f t="shared" si="2388"/>
        <v>0</v>
      </c>
      <c r="M987" s="9">
        <f t="shared" si="2388"/>
        <v>284881</v>
      </c>
      <c r="N987" s="9">
        <f t="shared" si="2388"/>
        <v>0</v>
      </c>
      <c r="O987" s="9">
        <f t="shared" si="2388"/>
        <v>0</v>
      </c>
      <c r="P987" s="9">
        <f t="shared" si="2388"/>
        <v>0</v>
      </c>
      <c r="Q987" s="9">
        <f t="shared" si="2388"/>
        <v>0</v>
      </c>
      <c r="R987" s="9">
        <f t="shared" si="2388"/>
        <v>0</v>
      </c>
      <c r="S987" s="9">
        <f t="shared" si="2388"/>
        <v>284881</v>
      </c>
      <c r="T987" s="9">
        <f t="shared" si="2388"/>
        <v>0</v>
      </c>
      <c r="U987" s="9">
        <f t="shared" si="2389"/>
        <v>0</v>
      </c>
      <c r="V987" s="9">
        <f t="shared" si="2389"/>
        <v>0</v>
      </c>
      <c r="W987" s="9">
        <f t="shared" si="2389"/>
        <v>0</v>
      </c>
      <c r="X987" s="9">
        <f t="shared" si="2389"/>
        <v>0</v>
      </c>
      <c r="Y987" s="9">
        <f t="shared" si="2389"/>
        <v>284881</v>
      </c>
      <c r="Z987" s="9">
        <f t="shared" si="2389"/>
        <v>0</v>
      </c>
      <c r="AA987" s="87">
        <f t="shared" si="2389"/>
        <v>0</v>
      </c>
      <c r="AB987" s="87">
        <f t="shared" si="2389"/>
        <v>0</v>
      </c>
      <c r="AC987" s="87">
        <f t="shared" si="2389"/>
        <v>0</v>
      </c>
      <c r="AD987" s="87">
        <f t="shared" si="2389"/>
        <v>0</v>
      </c>
      <c r="AE987" s="87">
        <f t="shared" si="2389"/>
        <v>284881</v>
      </c>
      <c r="AF987" s="87">
        <f t="shared" si="2389"/>
        <v>0</v>
      </c>
      <c r="AG987" s="9">
        <f t="shared" si="2390"/>
        <v>0</v>
      </c>
      <c r="AH987" s="9">
        <f t="shared" si="2390"/>
        <v>0</v>
      </c>
      <c r="AI987" s="9">
        <f t="shared" si="2390"/>
        <v>0</v>
      </c>
      <c r="AJ987" s="9">
        <f t="shared" si="2390"/>
        <v>0</v>
      </c>
      <c r="AK987" s="9">
        <f t="shared" si="2390"/>
        <v>284881</v>
      </c>
      <c r="AL987" s="9">
        <f t="shared" si="2390"/>
        <v>0</v>
      </c>
    </row>
    <row r="988" spans="1:38" ht="33.6" hidden="1">
      <c r="A988" s="26" t="s">
        <v>244</v>
      </c>
      <c r="B988" s="27" t="s">
        <v>319</v>
      </c>
      <c r="C988" s="27" t="s">
        <v>147</v>
      </c>
      <c r="D988" s="27" t="s">
        <v>80</v>
      </c>
      <c r="E988" s="27" t="s">
        <v>396</v>
      </c>
      <c r="F988" s="27" t="s">
        <v>31</v>
      </c>
      <c r="G988" s="9">
        <f t="shared" si="2388"/>
        <v>284881</v>
      </c>
      <c r="H988" s="9">
        <f t="shared" si="2388"/>
        <v>0</v>
      </c>
      <c r="I988" s="9">
        <f t="shared" si="2388"/>
        <v>0</v>
      </c>
      <c r="J988" s="9">
        <f t="shared" si="2388"/>
        <v>0</v>
      </c>
      <c r="K988" s="9">
        <f t="shared" si="2388"/>
        <v>0</v>
      </c>
      <c r="L988" s="9">
        <f t="shared" si="2388"/>
        <v>0</v>
      </c>
      <c r="M988" s="9">
        <f t="shared" si="2388"/>
        <v>284881</v>
      </c>
      <c r="N988" s="9">
        <f t="shared" si="2388"/>
        <v>0</v>
      </c>
      <c r="O988" s="9">
        <f t="shared" si="2388"/>
        <v>0</v>
      </c>
      <c r="P988" s="9">
        <f t="shared" si="2388"/>
        <v>0</v>
      </c>
      <c r="Q988" s="9">
        <f t="shared" si="2388"/>
        <v>0</v>
      </c>
      <c r="R988" s="9">
        <f t="shared" si="2388"/>
        <v>0</v>
      </c>
      <c r="S988" s="9">
        <f t="shared" si="2388"/>
        <v>284881</v>
      </c>
      <c r="T988" s="9">
        <f t="shared" si="2388"/>
        <v>0</v>
      </c>
      <c r="U988" s="9">
        <f t="shared" si="2389"/>
        <v>0</v>
      </c>
      <c r="V988" s="9">
        <f t="shared" si="2389"/>
        <v>0</v>
      </c>
      <c r="W988" s="9">
        <f t="shared" si="2389"/>
        <v>0</v>
      </c>
      <c r="X988" s="9">
        <f t="shared" si="2389"/>
        <v>0</v>
      </c>
      <c r="Y988" s="9">
        <f t="shared" si="2389"/>
        <v>284881</v>
      </c>
      <c r="Z988" s="9">
        <f t="shared" si="2389"/>
        <v>0</v>
      </c>
      <c r="AA988" s="87">
        <f t="shared" si="2389"/>
        <v>0</v>
      </c>
      <c r="AB988" s="87">
        <f t="shared" si="2389"/>
        <v>0</v>
      </c>
      <c r="AC988" s="87">
        <f t="shared" si="2389"/>
        <v>0</v>
      </c>
      <c r="AD988" s="87">
        <f t="shared" si="2389"/>
        <v>0</v>
      </c>
      <c r="AE988" s="87">
        <f t="shared" si="2389"/>
        <v>284881</v>
      </c>
      <c r="AF988" s="87">
        <f t="shared" si="2389"/>
        <v>0</v>
      </c>
      <c r="AG988" s="9">
        <f t="shared" si="2390"/>
        <v>0</v>
      </c>
      <c r="AH988" s="9">
        <f t="shared" si="2390"/>
        <v>0</v>
      </c>
      <c r="AI988" s="9">
        <f t="shared" si="2390"/>
        <v>0</v>
      </c>
      <c r="AJ988" s="9">
        <f t="shared" si="2390"/>
        <v>0</v>
      </c>
      <c r="AK988" s="9">
        <f t="shared" si="2390"/>
        <v>284881</v>
      </c>
      <c r="AL988" s="9">
        <f t="shared" si="2390"/>
        <v>0</v>
      </c>
    </row>
    <row r="989" spans="1:38" ht="33.6" hidden="1">
      <c r="A989" s="26" t="s">
        <v>37</v>
      </c>
      <c r="B989" s="27" t="s">
        <v>319</v>
      </c>
      <c r="C989" s="27" t="s">
        <v>147</v>
      </c>
      <c r="D989" s="27" t="s">
        <v>80</v>
      </c>
      <c r="E989" s="27" t="s">
        <v>396</v>
      </c>
      <c r="F989" s="27" t="s">
        <v>38</v>
      </c>
      <c r="G989" s="9">
        <f>274511+10370</f>
        <v>284881</v>
      </c>
      <c r="H989" s="9"/>
      <c r="I989" s="9"/>
      <c r="J989" s="9"/>
      <c r="K989" s="9"/>
      <c r="L989" s="9"/>
      <c r="M989" s="9">
        <f t="shared" ref="M989" si="2391">G989+I989+J989+K989+L989</f>
        <v>284881</v>
      </c>
      <c r="N989" s="9">
        <f t="shared" ref="N989" si="2392">H989+L989</f>
        <v>0</v>
      </c>
      <c r="O989" s="9"/>
      <c r="P989" s="9"/>
      <c r="Q989" s="9"/>
      <c r="R989" s="9"/>
      <c r="S989" s="9">
        <f t="shared" ref="S989" si="2393">M989+O989+P989+Q989+R989</f>
        <v>284881</v>
      </c>
      <c r="T989" s="9">
        <f t="shared" ref="T989" si="2394">N989+R989</f>
        <v>0</v>
      </c>
      <c r="U989" s="9"/>
      <c r="V989" s="9"/>
      <c r="W989" s="9"/>
      <c r="X989" s="9"/>
      <c r="Y989" s="9">
        <f t="shared" ref="Y989" si="2395">S989+U989+V989+W989+X989</f>
        <v>284881</v>
      </c>
      <c r="Z989" s="9">
        <f t="shared" ref="Z989" si="2396">T989+X989</f>
        <v>0</v>
      </c>
      <c r="AA989" s="87"/>
      <c r="AB989" s="87"/>
      <c r="AC989" s="87"/>
      <c r="AD989" s="87"/>
      <c r="AE989" s="87">
        <f t="shared" ref="AE989" si="2397">Y989+AA989+AB989+AC989+AD989</f>
        <v>284881</v>
      </c>
      <c r="AF989" s="87">
        <f t="shared" ref="AF989" si="2398">Z989+AD989</f>
        <v>0</v>
      </c>
      <c r="AG989" s="9"/>
      <c r="AH989" s="9"/>
      <c r="AI989" s="9"/>
      <c r="AJ989" s="9"/>
      <c r="AK989" s="9">
        <f t="shared" ref="AK989" si="2399">AE989+AG989+AH989+AI989+AJ989</f>
        <v>284881</v>
      </c>
      <c r="AL989" s="9">
        <f t="shared" ref="AL989" si="2400">AF989+AJ989</f>
        <v>0</v>
      </c>
    </row>
    <row r="990" spans="1:38" ht="33.6" hidden="1">
      <c r="A990" s="26" t="s">
        <v>327</v>
      </c>
      <c r="B990" s="27" t="s">
        <v>319</v>
      </c>
      <c r="C990" s="27" t="s">
        <v>147</v>
      </c>
      <c r="D990" s="27" t="s">
        <v>80</v>
      </c>
      <c r="E990" s="27" t="s">
        <v>397</v>
      </c>
      <c r="F990" s="27"/>
      <c r="G990" s="9">
        <f>G991+G997+G1002+G1005</f>
        <v>108567</v>
      </c>
      <c r="H990" s="9">
        <f>H991+H997+H1002+H1005</f>
        <v>0</v>
      </c>
      <c r="I990" s="9">
        <f t="shared" ref="I990:N990" si="2401">I991+I997+I1002+I1005</f>
        <v>-28510</v>
      </c>
      <c r="J990" s="9">
        <f t="shared" si="2401"/>
        <v>0</v>
      </c>
      <c r="K990" s="9">
        <f t="shared" si="2401"/>
        <v>0</v>
      </c>
      <c r="L990" s="9">
        <f t="shared" si="2401"/>
        <v>0</v>
      </c>
      <c r="M990" s="9">
        <f t="shared" si="2401"/>
        <v>80057</v>
      </c>
      <c r="N990" s="9">
        <f t="shared" si="2401"/>
        <v>0</v>
      </c>
      <c r="O990" s="9">
        <f t="shared" ref="O990:T990" si="2402">O991+O997+O1002+O1005</f>
        <v>0</v>
      </c>
      <c r="P990" s="9">
        <f t="shared" si="2402"/>
        <v>0</v>
      </c>
      <c r="Q990" s="9">
        <f t="shared" si="2402"/>
        <v>0</v>
      </c>
      <c r="R990" s="9">
        <f t="shared" si="2402"/>
        <v>0</v>
      </c>
      <c r="S990" s="9">
        <f t="shared" si="2402"/>
        <v>80057</v>
      </c>
      <c r="T990" s="9">
        <f t="shared" si="2402"/>
        <v>0</v>
      </c>
      <c r="U990" s="9">
        <f t="shared" ref="U990:Z990" si="2403">U991+U997+U1002+U1005</f>
        <v>0</v>
      </c>
      <c r="V990" s="9">
        <f t="shared" si="2403"/>
        <v>0</v>
      </c>
      <c r="W990" s="9">
        <f t="shared" si="2403"/>
        <v>0</v>
      </c>
      <c r="X990" s="9">
        <f t="shared" si="2403"/>
        <v>0</v>
      </c>
      <c r="Y990" s="9">
        <f t="shared" si="2403"/>
        <v>80057</v>
      </c>
      <c r="Z990" s="9">
        <f t="shared" si="2403"/>
        <v>0</v>
      </c>
      <c r="AA990" s="87">
        <f t="shared" ref="AA990:AF990" si="2404">AA991+AA997+AA1002+AA1005</f>
        <v>0</v>
      </c>
      <c r="AB990" s="87">
        <f t="shared" si="2404"/>
        <v>0</v>
      </c>
      <c r="AC990" s="87">
        <f t="shared" si="2404"/>
        <v>0</v>
      </c>
      <c r="AD990" s="87">
        <f t="shared" si="2404"/>
        <v>0</v>
      </c>
      <c r="AE990" s="87">
        <f t="shared" si="2404"/>
        <v>80057</v>
      </c>
      <c r="AF990" s="87">
        <f t="shared" si="2404"/>
        <v>0</v>
      </c>
      <c r="AG990" s="9">
        <f t="shared" ref="AG990:AL990" si="2405">AG991+AG997+AG1002+AG1005</f>
        <v>0</v>
      </c>
      <c r="AH990" s="9">
        <f t="shared" si="2405"/>
        <v>0</v>
      </c>
      <c r="AI990" s="9">
        <f t="shared" si="2405"/>
        <v>0</v>
      </c>
      <c r="AJ990" s="9">
        <f t="shared" si="2405"/>
        <v>0</v>
      </c>
      <c r="AK990" s="9">
        <f t="shared" si="2405"/>
        <v>80057</v>
      </c>
      <c r="AL990" s="9">
        <f t="shared" si="2405"/>
        <v>0</v>
      </c>
    </row>
    <row r="991" spans="1:38" ht="21" hidden="1" customHeight="1">
      <c r="A991" s="26" t="s">
        <v>15</v>
      </c>
      <c r="B991" s="27" t="s">
        <v>319</v>
      </c>
      <c r="C991" s="27" t="s">
        <v>147</v>
      </c>
      <c r="D991" s="27" t="s">
        <v>80</v>
      </c>
      <c r="E991" s="27" t="s">
        <v>398</v>
      </c>
      <c r="F991" s="27"/>
      <c r="G991" s="9">
        <f>G992</f>
        <v>71940</v>
      </c>
      <c r="H991" s="9">
        <f t="shared" ref="G991:V993" si="2406">H992</f>
        <v>0</v>
      </c>
      <c r="I991" s="9">
        <f t="shared" si="2406"/>
        <v>0</v>
      </c>
      <c r="J991" s="9">
        <f t="shared" si="2406"/>
        <v>0</v>
      </c>
      <c r="K991" s="9">
        <f t="shared" si="2406"/>
        <v>0</v>
      </c>
      <c r="L991" s="9">
        <f t="shared" si="2406"/>
        <v>0</v>
      </c>
      <c r="M991" s="9">
        <f t="shared" si="2406"/>
        <v>71940</v>
      </c>
      <c r="N991" s="9">
        <f t="shared" si="2406"/>
        <v>0</v>
      </c>
      <c r="O991" s="9">
        <f t="shared" si="2406"/>
        <v>0</v>
      </c>
      <c r="P991" s="9">
        <f t="shared" si="2406"/>
        <v>0</v>
      </c>
      <c r="Q991" s="9">
        <f t="shared" si="2406"/>
        <v>0</v>
      </c>
      <c r="R991" s="9">
        <f t="shared" si="2406"/>
        <v>0</v>
      </c>
      <c r="S991" s="9">
        <f t="shared" si="2406"/>
        <v>71940</v>
      </c>
      <c r="T991" s="9">
        <f t="shared" si="2406"/>
        <v>0</v>
      </c>
      <c r="U991" s="9">
        <f t="shared" si="2406"/>
        <v>0</v>
      </c>
      <c r="V991" s="9">
        <f t="shared" si="2406"/>
        <v>0</v>
      </c>
      <c r="W991" s="9">
        <f t="shared" ref="U991:AJ993" si="2407">W992</f>
        <v>0</v>
      </c>
      <c r="X991" s="9">
        <f t="shared" si="2407"/>
        <v>0</v>
      </c>
      <c r="Y991" s="9">
        <f t="shared" si="2407"/>
        <v>71940</v>
      </c>
      <c r="Z991" s="9">
        <f t="shared" si="2407"/>
        <v>0</v>
      </c>
      <c r="AA991" s="87">
        <f t="shared" si="2407"/>
        <v>0</v>
      </c>
      <c r="AB991" s="87">
        <f t="shared" si="2407"/>
        <v>0</v>
      </c>
      <c r="AC991" s="87">
        <f t="shared" si="2407"/>
        <v>0</v>
      </c>
      <c r="AD991" s="87">
        <f t="shared" si="2407"/>
        <v>0</v>
      </c>
      <c r="AE991" s="87">
        <f t="shared" si="2407"/>
        <v>71940</v>
      </c>
      <c r="AF991" s="87">
        <f t="shared" si="2407"/>
        <v>0</v>
      </c>
      <c r="AG991" s="9">
        <f t="shared" si="2407"/>
        <v>0</v>
      </c>
      <c r="AH991" s="9">
        <f t="shared" si="2407"/>
        <v>0</v>
      </c>
      <c r="AI991" s="9">
        <f t="shared" si="2407"/>
        <v>0</v>
      </c>
      <c r="AJ991" s="9">
        <f t="shared" si="2407"/>
        <v>0</v>
      </c>
      <c r="AK991" s="9">
        <f t="shared" ref="AG991:AL993" si="2408">AK992</f>
        <v>71940</v>
      </c>
      <c r="AL991" s="9">
        <f t="shared" si="2408"/>
        <v>0</v>
      </c>
    </row>
    <row r="992" spans="1:38" ht="18" hidden="1" customHeight="1">
      <c r="A992" s="26" t="s">
        <v>330</v>
      </c>
      <c r="B992" s="27" t="s">
        <v>319</v>
      </c>
      <c r="C992" s="27" t="s">
        <v>147</v>
      </c>
      <c r="D992" s="27" t="s">
        <v>80</v>
      </c>
      <c r="E992" s="27" t="s">
        <v>412</v>
      </c>
      <c r="F992" s="27"/>
      <c r="G992" s="9">
        <f>G993+G995</f>
        <v>71940</v>
      </c>
      <c r="H992" s="9">
        <f t="shared" si="2406"/>
        <v>0</v>
      </c>
      <c r="I992" s="9">
        <f t="shared" ref="I992" si="2409">I993+I995</f>
        <v>0</v>
      </c>
      <c r="J992" s="9">
        <f t="shared" si="2406"/>
        <v>0</v>
      </c>
      <c r="K992" s="9">
        <f t="shared" ref="K992" si="2410">K993+K995</f>
        <v>0</v>
      </c>
      <c r="L992" s="9">
        <f t="shared" si="2406"/>
        <v>0</v>
      </c>
      <c r="M992" s="9">
        <f t="shared" ref="M992" si="2411">M993+M995</f>
        <v>71940</v>
      </c>
      <c r="N992" s="9">
        <f t="shared" si="2406"/>
        <v>0</v>
      </c>
      <c r="O992" s="9">
        <f t="shared" ref="O992" si="2412">O993+O995</f>
        <v>0</v>
      </c>
      <c r="P992" s="9">
        <f t="shared" si="2406"/>
        <v>0</v>
      </c>
      <c r="Q992" s="9">
        <f t="shared" ref="Q992" si="2413">Q993+Q995</f>
        <v>0</v>
      </c>
      <c r="R992" s="9">
        <f t="shared" si="2406"/>
        <v>0</v>
      </c>
      <c r="S992" s="9">
        <f t="shared" ref="S992" si="2414">S993+S995</f>
        <v>71940</v>
      </c>
      <c r="T992" s="9">
        <f t="shared" si="2406"/>
        <v>0</v>
      </c>
      <c r="U992" s="9">
        <f t="shared" ref="U992" si="2415">U993+U995</f>
        <v>0</v>
      </c>
      <c r="V992" s="9">
        <f t="shared" si="2407"/>
        <v>0</v>
      </c>
      <c r="W992" s="9">
        <f t="shared" ref="W992" si="2416">W993+W995</f>
        <v>0</v>
      </c>
      <c r="X992" s="9">
        <f t="shared" si="2407"/>
        <v>0</v>
      </c>
      <c r="Y992" s="9">
        <f t="shared" ref="Y992" si="2417">Y993+Y995</f>
        <v>71940</v>
      </c>
      <c r="Z992" s="9">
        <f t="shared" si="2407"/>
        <v>0</v>
      </c>
      <c r="AA992" s="87">
        <f t="shared" ref="AA992" si="2418">AA993+AA995</f>
        <v>0</v>
      </c>
      <c r="AB992" s="87">
        <f t="shared" si="2407"/>
        <v>0</v>
      </c>
      <c r="AC992" s="87">
        <f t="shared" ref="AC992" si="2419">AC993+AC995</f>
        <v>0</v>
      </c>
      <c r="AD992" s="87">
        <f t="shared" si="2407"/>
        <v>0</v>
      </c>
      <c r="AE992" s="87">
        <f t="shared" ref="AE992" si="2420">AE993+AE995</f>
        <v>71940</v>
      </c>
      <c r="AF992" s="87">
        <f t="shared" si="2407"/>
        <v>0</v>
      </c>
      <c r="AG992" s="9">
        <f t="shared" ref="AG992" si="2421">AG993+AG995</f>
        <v>0</v>
      </c>
      <c r="AH992" s="9">
        <f t="shared" si="2408"/>
        <v>0</v>
      </c>
      <c r="AI992" s="9">
        <f t="shared" ref="AI992" si="2422">AI993+AI995</f>
        <v>0</v>
      </c>
      <c r="AJ992" s="9">
        <f t="shared" si="2408"/>
        <v>0</v>
      </c>
      <c r="AK992" s="9">
        <f t="shared" ref="AK992" si="2423">AK993+AK995</f>
        <v>71940</v>
      </c>
      <c r="AL992" s="9">
        <f t="shared" si="2408"/>
        <v>0</v>
      </c>
    </row>
    <row r="993" spans="1:38" ht="33.6" hidden="1">
      <c r="A993" s="26" t="s">
        <v>244</v>
      </c>
      <c r="B993" s="27" t="s">
        <v>319</v>
      </c>
      <c r="C993" s="27" t="s">
        <v>147</v>
      </c>
      <c r="D993" s="27" t="s">
        <v>80</v>
      </c>
      <c r="E993" s="27" t="s">
        <v>412</v>
      </c>
      <c r="F993" s="27" t="s">
        <v>31</v>
      </c>
      <c r="G993" s="9">
        <f t="shared" si="2406"/>
        <v>3940</v>
      </c>
      <c r="H993" s="9">
        <f t="shared" si="2406"/>
        <v>0</v>
      </c>
      <c r="I993" s="9">
        <f t="shared" si="2406"/>
        <v>0</v>
      </c>
      <c r="J993" s="9">
        <f t="shared" si="2406"/>
        <v>0</v>
      </c>
      <c r="K993" s="9">
        <f t="shared" si="2406"/>
        <v>0</v>
      </c>
      <c r="L993" s="9">
        <f t="shared" si="2406"/>
        <v>0</v>
      </c>
      <c r="M993" s="9">
        <f t="shared" si="2406"/>
        <v>3940</v>
      </c>
      <c r="N993" s="9">
        <f t="shared" si="2406"/>
        <v>0</v>
      </c>
      <c r="O993" s="9">
        <f t="shared" si="2406"/>
        <v>0</v>
      </c>
      <c r="P993" s="9">
        <f t="shared" si="2406"/>
        <v>0</v>
      </c>
      <c r="Q993" s="9">
        <f t="shared" si="2406"/>
        <v>0</v>
      </c>
      <c r="R993" s="9">
        <f t="shared" si="2406"/>
        <v>0</v>
      </c>
      <c r="S993" s="9">
        <f t="shared" si="2406"/>
        <v>3940</v>
      </c>
      <c r="T993" s="9">
        <f t="shared" si="2406"/>
        <v>0</v>
      </c>
      <c r="U993" s="9">
        <f t="shared" si="2407"/>
        <v>0</v>
      </c>
      <c r="V993" s="9">
        <f t="shared" si="2407"/>
        <v>0</v>
      </c>
      <c r="W993" s="9">
        <f t="shared" si="2407"/>
        <v>0</v>
      </c>
      <c r="X993" s="9">
        <f t="shared" si="2407"/>
        <v>0</v>
      </c>
      <c r="Y993" s="9">
        <f t="shared" si="2407"/>
        <v>3940</v>
      </c>
      <c r="Z993" s="9">
        <f t="shared" si="2407"/>
        <v>0</v>
      </c>
      <c r="AA993" s="87">
        <f t="shared" si="2407"/>
        <v>0</v>
      </c>
      <c r="AB993" s="87">
        <f t="shared" si="2407"/>
        <v>0</v>
      </c>
      <c r="AC993" s="87">
        <f t="shared" si="2407"/>
        <v>0</v>
      </c>
      <c r="AD993" s="87">
        <f t="shared" si="2407"/>
        <v>0</v>
      </c>
      <c r="AE993" s="87">
        <f t="shared" si="2407"/>
        <v>3940</v>
      </c>
      <c r="AF993" s="87">
        <f t="shared" si="2407"/>
        <v>0</v>
      </c>
      <c r="AG993" s="9">
        <f t="shared" si="2408"/>
        <v>0</v>
      </c>
      <c r="AH993" s="9">
        <f t="shared" si="2408"/>
        <v>0</v>
      </c>
      <c r="AI993" s="9">
        <f t="shared" si="2408"/>
        <v>0</v>
      </c>
      <c r="AJ993" s="9">
        <f t="shared" si="2408"/>
        <v>0</v>
      </c>
      <c r="AK993" s="9">
        <f t="shared" si="2408"/>
        <v>3940</v>
      </c>
      <c r="AL993" s="9">
        <f t="shared" si="2408"/>
        <v>0</v>
      </c>
    </row>
    <row r="994" spans="1:38" ht="33.6" hidden="1">
      <c r="A994" s="26" t="s">
        <v>37</v>
      </c>
      <c r="B994" s="27" t="s">
        <v>319</v>
      </c>
      <c r="C994" s="27" t="s">
        <v>147</v>
      </c>
      <c r="D994" s="27" t="s">
        <v>80</v>
      </c>
      <c r="E994" s="27" t="s">
        <v>412</v>
      </c>
      <c r="F994" s="27" t="s">
        <v>38</v>
      </c>
      <c r="G994" s="9">
        <v>3940</v>
      </c>
      <c r="H994" s="9"/>
      <c r="I994" s="9"/>
      <c r="J994" s="9"/>
      <c r="K994" s="9"/>
      <c r="L994" s="9"/>
      <c r="M994" s="9">
        <f t="shared" ref="M994" si="2424">G994+I994+J994+K994+L994</f>
        <v>3940</v>
      </c>
      <c r="N994" s="9">
        <f t="shared" ref="N994" si="2425">H994+L994</f>
        <v>0</v>
      </c>
      <c r="O994" s="9"/>
      <c r="P994" s="9"/>
      <c r="Q994" s="9"/>
      <c r="R994" s="9"/>
      <c r="S994" s="9">
        <f t="shared" ref="S994" si="2426">M994+O994+P994+Q994+R994</f>
        <v>3940</v>
      </c>
      <c r="T994" s="9">
        <f t="shared" ref="T994" si="2427">N994+R994</f>
        <v>0</v>
      </c>
      <c r="U994" s="9"/>
      <c r="V994" s="9"/>
      <c r="W994" s="9"/>
      <c r="X994" s="9"/>
      <c r="Y994" s="9">
        <f t="shared" ref="Y994" si="2428">S994+U994+V994+W994+X994</f>
        <v>3940</v>
      </c>
      <c r="Z994" s="9">
        <f t="shared" ref="Z994" si="2429">T994+X994</f>
        <v>0</v>
      </c>
      <c r="AA994" s="87"/>
      <c r="AB994" s="87"/>
      <c r="AC994" s="87"/>
      <c r="AD994" s="87"/>
      <c r="AE994" s="87">
        <f t="shared" ref="AE994" si="2430">Y994+AA994+AB994+AC994+AD994</f>
        <v>3940</v>
      </c>
      <c r="AF994" s="87">
        <f t="shared" ref="AF994" si="2431">Z994+AD994</f>
        <v>0</v>
      </c>
      <c r="AG994" s="9"/>
      <c r="AH994" s="9"/>
      <c r="AI994" s="9"/>
      <c r="AJ994" s="9"/>
      <c r="AK994" s="9">
        <f t="shared" ref="AK994" si="2432">AE994+AG994+AH994+AI994+AJ994</f>
        <v>3940</v>
      </c>
      <c r="AL994" s="9">
        <f t="shared" ref="AL994" si="2433">AF994+AJ994</f>
        <v>0</v>
      </c>
    </row>
    <row r="995" spans="1:38" ht="17.25" hidden="1" customHeight="1">
      <c r="A995" s="26" t="s">
        <v>66</v>
      </c>
      <c r="B995" s="27" t="s">
        <v>319</v>
      </c>
      <c r="C995" s="27" t="s">
        <v>147</v>
      </c>
      <c r="D995" s="27" t="s">
        <v>80</v>
      </c>
      <c r="E995" s="27" t="s">
        <v>412</v>
      </c>
      <c r="F995" s="27" t="s">
        <v>67</v>
      </c>
      <c r="G995" s="9">
        <f>G996</f>
        <v>68000</v>
      </c>
      <c r="H995" s="9"/>
      <c r="I995" s="9">
        <f t="shared" ref="I995" si="2434">I996</f>
        <v>0</v>
      </c>
      <c r="J995" s="9"/>
      <c r="K995" s="9">
        <f t="shared" ref="K995" si="2435">K996</f>
        <v>0</v>
      </c>
      <c r="L995" s="9"/>
      <c r="M995" s="9">
        <f t="shared" ref="M995" si="2436">M996</f>
        <v>68000</v>
      </c>
      <c r="N995" s="9"/>
      <c r="O995" s="9">
        <f t="shared" ref="O995" si="2437">O996</f>
        <v>0</v>
      </c>
      <c r="P995" s="9"/>
      <c r="Q995" s="9">
        <f t="shared" ref="Q995" si="2438">Q996</f>
        <v>0</v>
      </c>
      <c r="R995" s="9"/>
      <c r="S995" s="9">
        <f t="shared" ref="S995" si="2439">S996</f>
        <v>68000</v>
      </c>
      <c r="T995" s="9"/>
      <c r="U995" s="9">
        <f t="shared" ref="U995" si="2440">U996</f>
        <v>0</v>
      </c>
      <c r="V995" s="9"/>
      <c r="W995" s="9">
        <f t="shared" ref="W995" si="2441">W996</f>
        <v>0</v>
      </c>
      <c r="X995" s="9"/>
      <c r="Y995" s="9">
        <f t="shared" ref="Y995" si="2442">Y996</f>
        <v>68000</v>
      </c>
      <c r="Z995" s="9"/>
      <c r="AA995" s="87">
        <f t="shared" ref="AA995" si="2443">AA996</f>
        <v>0</v>
      </c>
      <c r="AB995" s="87"/>
      <c r="AC995" s="87">
        <f t="shared" ref="AC995" si="2444">AC996</f>
        <v>0</v>
      </c>
      <c r="AD995" s="87"/>
      <c r="AE995" s="87">
        <f t="shared" ref="AE995" si="2445">AE996</f>
        <v>68000</v>
      </c>
      <c r="AF995" s="87"/>
      <c r="AG995" s="9">
        <f t="shared" ref="AG995" si="2446">AG996</f>
        <v>0</v>
      </c>
      <c r="AH995" s="9"/>
      <c r="AI995" s="9">
        <f t="shared" ref="AI995" si="2447">AI996</f>
        <v>0</v>
      </c>
      <c r="AJ995" s="9"/>
      <c r="AK995" s="9">
        <f t="shared" ref="AK995" si="2448">AK996</f>
        <v>68000</v>
      </c>
      <c r="AL995" s="9"/>
    </row>
    <row r="996" spans="1:38" ht="50.4" hidden="1">
      <c r="A996" s="26" t="s">
        <v>413</v>
      </c>
      <c r="B996" s="27" t="s">
        <v>319</v>
      </c>
      <c r="C996" s="27" t="s">
        <v>147</v>
      </c>
      <c r="D996" s="27" t="s">
        <v>80</v>
      </c>
      <c r="E996" s="27" t="s">
        <v>412</v>
      </c>
      <c r="F996" s="27" t="s">
        <v>254</v>
      </c>
      <c r="G996" s="9">
        <v>68000</v>
      </c>
      <c r="H996" s="9"/>
      <c r="I996" s="9"/>
      <c r="J996" s="9"/>
      <c r="K996" s="9"/>
      <c r="L996" s="9"/>
      <c r="M996" s="9">
        <f t="shared" ref="M996" si="2449">G996+I996+J996+K996+L996</f>
        <v>68000</v>
      </c>
      <c r="N996" s="9">
        <f t="shared" ref="N996" si="2450">H996+L996</f>
        <v>0</v>
      </c>
      <c r="O996" s="9"/>
      <c r="P996" s="9"/>
      <c r="Q996" s="9"/>
      <c r="R996" s="9"/>
      <c r="S996" s="9">
        <f t="shared" ref="S996" si="2451">M996+O996+P996+Q996+R996</f>
        <v>68000</v>
      </c>
      <c r="T996" s="9">
        <f t="shared" ref="T996" si="2452">N996+R996</f>
        <v>0</v>
      </c>
      <c r="U996" s="9"/>
      <c r="V996" s="9"/>
      <c r="W996" s="9"/>
      <c r="X996" s="9"/>
      <c r="Y996" s="9">
        <f t="shared" ref="Y996" si="2453">S996+U996+V996+W996+X996</f>
        <v>68000</v>
      </c>
      <c r="Z996" s="9">
        <f t="shared" ref="Z996" si="2454">T996+X996</f>
        <v>0</v>
      </c>
      <c r="AA996" s="87"/>
      <c r="AB996" s="87"/>
      <c r="AC996" s="87"/>
      <c r="AD996" s="87"/>
      <c r="AE996" s="87">
        <f t="shared" ref="AE996" si="2455">Y996+AA996+AB996+AC996+AD996</f>
        <v>68000</v>
      </c>
      <c r="AF996" s="87">
        <f t="shared" ref="AF996" si="2456">Z996+AD996</f>
        <v>0</v>
      </c>
      <c r="AG996" s="9"/>
      <c r="AH996" s="9"/>
      <c r="AI996" s="9"/>
      <c r="AJ996" s="9"/>
      <c r="AK996" s="9">
        <f t="shared" ref="AK996" si="2457">AE996+AG996+AH996+AI996+AJ996</f>
        <v>68000</v>
      </c>
      <c r="AL996" s="9">
        <f t="shared" ref="AL996" si="2458">AF996+AJ996</f>
        <v>0</v>
      </c>
    </row>
    <row r="997" spans="1:38" ht="50.4" hidden="1">
      <c r="A997" s="26" t="s">
        <v>509</v>
      </c>
      <c r="B997" s="27" t="s">
        <v>319</v>
      </c>
      <c r="C997" s="27" t="s">
        <v>147</v>
      </c>
      <c r="D997" s="27" t="s">
        <v>80</v>
      </c>
      <c r="E997" s="27" t="s">
        <v>510</v>
      </c>
      <c r="F997" s="27"/>
      <c r="G997" s="9">
        <f>G998+G1000</f>
        <v>21667</v>
      </c>
      <c r="H997" s="9">
        <f>H998</f>
        <v>0</v>
      </c>
      <c r="I997" s="9">
        <f t="shared" ref="I997" si="2459">I998+I1000</f>
        <v>-21667</v>
      </c>
      <c r="J997" s="9">
        <f t="shared" ref="J997:J998" si="2460">J998</f>
        <v>0</v>
      </c>
      <c r="K997" s="9">
        <f t="shared" ref="K997" si="2461">K998+K1000</f>
        <v>0</v>
      </c>
      <c r="L997" s="9">
        <f t="shared" ref="L997:L998" si="2462">L998</f>
        <v>0</v>
      </c>
      <c r="M997" s="9">
        <f t="shared" ref="M997" si="2463">M998+M1000</f>
        <v>0</v>
      </c>
      <c r="N997" s="9">
        <f t="shared" ref="N997:O998" si="2464">N998</f>
        <v>0</v>
      </c>
      <c r="O997" s="9">
        <f t="shared" ref="O997" si="2465">O998+O1000</f>
        <v>0</v>
      </c>
      <c r="P997" s="9">
        <f t="shared" ref="P997:Q998" si="2466">P998</f>
        <v>0</v>
      </c>
      <c r="Q997" s="9">
        <f t="shared" ref="Q997" si="2467">Q998+Q1000</f>
        <v>0</v>
      </c>
      <c r="R997" s="9">
        <f t="shared" ref="R997:S998" si="2468">R998</f>
        <v>0</v>
      </c>
      <c r="S997" s="9">
        <f t="shared" ref="S997" si="2469">S998+S1000</f>
        <v>0</v>
      </c>
      <c r="T997" s="9">
        <f t="shared" ref="T997:U998" si="2470">T998</f>
        <v>0</v>
      </c>
      <c r="U997" s="9">
        <f t="shared" ref="U997" si="2471">U998+U1000</f>
        <v>0</v>
      </c>
      <c r="V997" s="9">
        <f t="shared" ref="V997:W998" si="2472">V998</f>
        <v>0</v>
      </c>
      <c r="W997" s="9">
        <f t="shared" ref="W997" si="2473">W998+W1000</f>
        <v>0</v>
      </c>
      <c r="X997" s="9">
        <f t="shared" ref="X997:Y998" si="2474">X998</f>
        <v>0</v>
      </c>
      <c r="Y997" s="9">
        <f t="shared" ref="Y997" si="2475">Y998+Y1000</f>
        <v>0</v>
      </c>
      <c r="Z997" s="9">
        <f t="shared" ref="Z997:AA998" si="2476">Z998</f>
        <v>0</v>
      </c>
      <c r="AA997" s="87">
        <f t="shared" ref="AA997" si="2477">AA998+AA1000</f>
        <v>0</v>
      </c>
      <c r="AB997" s="87">
        <f t="shared" ref="AB997:AC998" si="2478">AB998</f>
        <v>0</v>
      </c>
      <c r="AC997" s="87">
        <f t="shared" ref="AC997" si="2479">AC998+AC1000</f>
        <v>0</v>
      </c>
      <c r="AD997" s="87">
        <f t="shared" ref="AD997:AE998" si="2480">AD998</f>
        <v>0</v>
      </c>
      <c r="AE997" s="87">
        <f t="shared" ref="AE997" si="2481">AE998+AE1000</f>
        <v>0</v>
      </c>
      <c r="AF997" s="87">
        <f t="shared" ref="AF997:AG998" si="2482">AF998</f>
        <v>0</v>
      </c>
      <c r="AG997" s="9">
        <f t="shared" ref="AG997" si="2483">AG998+AG1000</f>
        <v>0</v>
      </c>
      <c r="AH997" s="9">
        <f t="shared" ref="AH997:AI998" si="2484">AH998</f>
        <v>0</v>
      </c>
      <c r="AI997" s="9">
        <f t="shared" ref="AI997" si="2485">AI998+AI1000</f>
        <v>0</v>
      </c>
      <c r="AJ997" s="9">
        <f t="shared" ref="AJ997:AK998" si="2486">AJ998</f>
        <v>0</v>
      </c>
      <c r="AK997" s="9">
        <f t="shared" ref="AK997" si="2487">AK998+AK1000</f>
        <v>0</v>
      </c>
      <c r="AL997" s="9">
        <f t="shared" ref="AL997:AL998" si="2488">AL998</f>
        <v>0</v>
      </c>
    </row>
    <row r="998" spans="1:38" ht="33.6" hidden="1">
      <c r="A998" s="26" t="s">
        <v>244</v>
      </c>
      <c r="B998" s="27" t="s">
        <v>319</v>
      </c>
      <c r="C998" s="27" t="s">
        <v>147</v>
      </c>
      <c r="D998" s="27" t="s">
        <v>80</v>
      </c>
      <c r="E998" s="27" t="s">
        <v>510</v>
      </c>
      <c r="F998" s="27" t="s">
        <v>31</v>
      </c>
      <c r="G998" s="9">
        <f>G999</f>
        <v>4445</v>
      </c>
      <c r="H998" s="9">
        <f>H999</f>
        <v>0</v>
      </c>
      <c r="I998" s="9">
        <f t="shared" ref="I998" si="2489">I999</f>
        <v>-4445</v>
      </c>
      <c r="J998" s="9">
        <f t="shared" si="2460"/>
        <v>0</v>
      </c>
      <c r="K998" s="9">
        <f t="shared" ref="K998" si="2490">K999</f>
        <v>0</v>
      </c>
      <c r="L998" s="9">
        <f t="shared" si="2462"/>
        <v>0</v>
      </c>
      <c r="M998" s="9">
        <f t="shared" ref="M998" si="2491">M999</f>
        <v>0</v>
      </c>
      <c r="N998" s="9">
        <f t="shared" si="2464"/>
        <v>0</v>
      </c>
      <c r="O998" s="9">
        <f t="shared" si="2464"/>
        <v>0</v>
      </c>
      <c r="P998" s="9">
        <f t="shared" si="2466"/>
        <v>0</v>
      </c>
      <c r="Q998" s="9">
        <f t="shared" si="2466"/>
        <v>0</v>
      </c>
      <c r="R998" s="9">
        <f t="shared" si="2468"/>
        <v>0</v>
      </c>
      <c r="S998" s="9">
        <f t="shared" si="2468"/>
        <v>0</v>
      </c>
      <c r="T998" s="9">
        <f t="shared" si="2470"/>
        <v>0</v>
      </c>
      <c r="U998" s="9">
        <f t="shared" si="2470"/>
        <v>0</v>
      </c>
      <c r="V998" s="9">
        <f t="shared" si="2472"/>
        <v>0</v>
      </c>
      <c r="W998" s="9">
        <f t="shared" si="2472"/>
        <v>0</v>
      </c>
      <c r="X998" s="9">
        <f t="shared" si="2474"/>
        <v>0</v>
      </c>
      <c r="Y998" s="9">
        <f t="shared" si="2474"/>
        <v>0</v>
      </c>
      <c r="Z998" s="9">
        <f t="shared" si="2476"/>
        <v>0</v>
      </c>
      <c r="AA998" s="87">
        <f t="shared" si="2476"/>
        <v>0</v>
      </c>
      <c r="AB998" s="87">
        <f t="shared" si="2478"/>
        <v>0</v>
      </c>
      <c r="AC998" s="87">
        <f t="shared" si="2478"/>
        <v>0</v>
      </c>
      <c r="AD998" s="87">
        <f t="shared" si="2480"/>
        <v>0</v>
      </c>
      <c r="AE998" s="87">
        <f t="shared" si="2480"/>
        <v>0</v>
      </c>
      <c r="AF998" s="87">
        <f t="shared" si="2482"/>
        <v>0</v>
      </c>
      <c r="AG998" s="9">
        <f t="shared" si="2482"/>
        <v>0</v>
      </c>
      <c r="AH998" s="9">
        <f t="shared" si="2484"/>
        <v>0</v>
      </c>
      <c r="AI998" s="9">
        <f t="shared" si="2484"/>
        <v>0</v>
      </c>
      <c r="AJ998" s="9">
        <f t="shared" si="2486"/>
        <v>0</v>
      </c>
      <c r="AK998" s="9">
        <f t="shared" si="2486"/>
        <v>0</v>
      </c>
      <c r="AL998" s="9">
        <f t="shared" si="2488"/>
        <v>0</v>
      </c>
    </row>
    <row r="999" spans="1:38" ht="33.6" hidden="1">
      <c r="A999" s="26" t="s">
        <v>37</v>
      </c>
      <c r="B999" s="27" t="s">
        <v>319</v>
      </c>
      <c r="C999" s="27" t="s">
        <v>147</v>
      </c>
      <c r="D999" s="27" t="s">
        <v>80</v>
      </c>
      <c r="E999" s="27" t="s">
        <v>510</v>
      </c>
      <c r="F999" s="27" t="s">
        <v>38</v>
      </c>
      <c r="G999" s="9">
        <v>4445</v>
      </c>
      <c r="H999" s="9"/>
      <c r="I999" s="9">
        <v>-4445</v>
      </c>
      <c r="J999" s="9"/>
      <c r="K999" s="9"/>
      <c r="L999" s="9"/>
      <c r="M999" s="9">
        <f t="shared" ref="M999" si="2492">G999+I999+J999+K999+L999</f>
        <v>0</v>
      </c>
      <c r="N999" s="9">
        <f t="shared" ref="N999" si="2493">H999+L999</f>
        <v>0</v>
      </c>
      <c r="O999" s="9"/>
      <c r="P999" s="9"/>
      <c r="Q999" s="9"/>
      <c r="R999" s="9"/>
      <c r="S999" s="9">
        <f t="shared" ref="S999" si="2494">M999+O999+P999+Q999+R999</f>
        <v>0</v>
      </c>
      <c r="T999" s="9">
        <f t="shared" ref="T999" si="2495">N999+R999</f>
        <v>0</v>
      </c>
      <c r="U999" s="9"/>
      <c r="V999" s="9"/>
      <c r="W999" s="9"/>
      <c r="X999" s="9"/>
      <c r="Y999" s="9">
        <f t="shared" ref="Y999" si="2496">S999+U999+V999+W999+X999</f>
        <v>0</v>
      </c>
      <c r="Z999" s="9">
        <f t="shared" ref="Z999" si="2497">T999+X999</f>
        <v>0</v>
      </c>
      <c r="AA999" s="87"/>
      <c r="AB999" s="87"/>
      <c r="AC999" s="87"/>
      <c r="AD999" s="87"/>
      <c r="AE999" s="87">
        <f t="shared" ref="AE999" si="2498">Y999+AA999+AB999+AC999+AD999</f>
        <v>0</v>
      </c>
      <c r="AF999" s="87">
        <f t="shared" ref="AF999" si="2499">Z999+AD999</f>
        <v>0</v>
      </c>
      <c r="AG999" s="9"/>
      <c r="AH999" s="9"/>
      <c r="AI999" s="9"/>
      <c r="AJ999" s="9"/>
      <c r="AK999" s="9">
        <f t="shared" ref="AK999" si="2500">AE999+AG999+AH999+AI999+AJ999</f>
        <v>0</v>
      </c>
      <c r="AL999" s="9">
        <f t="shared" ref="AL999" si="2501">AF999+AJ999</f>
        <v>0</v>
      </c>
    </row>
    <row r="1000" spans="1:38" ht="21" hidden="1" customHeight="1">
      <c r="A1000" s="26" t="s">
        <v>66</v>
      </c>
      <c r="B1000" s="27" t="s">
        <v>319</v>
      </c>
      <c r="C1000" s="27" t="s">
        <v>147</v>
      </c>
      <c r="D1000" s="27" t="s">
        <v>80</v>
      </c>
      <c r="E1000" s="27" t="s">
        <v>510</v>
      </c>
      <c r="F1000" s="27" t="s">
        <v>67</v>
      </c>
      <c r="G1000" s="9">
        <f>G1001</f>
        <v>17222</v>
      </c>
      <c r="H1000" s="9"/>
      <c r="I1000" s="9">
        <f t="shared" ref="I1000" si="2502">I1001</f>
        <v>-17222</v>
      </c>
      <c r="J1000" s="9"/>
      <c r="K1000" s="9">
        <f t="shared" ref="K1000" si="2503">K1001</f>
        <v>0</v>
      </c>
      <c r="L1000" s="9"/>
      <c r="M1000" s="9">
        <f t="shared" ref="M1000" si="2504">M1001</f>
        <v>0</v>
      </c>
      <c r="N1000" s="9"/>
      <c r="O1000" s="9">
        <f t="shared" ref="O1000" si="2505">O1001</f>
        <v>0</v>
      </c>
      <c r="P1000" s="9"/>
      <c r="Q1000" s="9">
        <f t="shared" ref="Q1000" si="2506">Q1001</f>
        <v>0</v>
      </c>
      <c r="R1000" s="9"/>
      <c r="S1000" s="9">
        <f t="shared" ref="S1000" si="2507">S1001</f>
        <v>0</v>
      </c>
      <c r="T1000" s="9"/>
      <c r="U1000" s="9">
        <f t="shared" ref="U1000" si="2508">U1001</f>
        <v>0</v>
      </c>
      <c r="V1000" s="9"/>
      <c r="W1000" s="9">
        <f t="shared" ref="W1000" si="2509">W1001</f>
        <v>0</v>
      </c>
      <c r="X1000" s="9"/>
      <c r="Y1000" s="9">
        <f t="shared" ref="Y1000" si="2510">Y1001</f>
        <v>0</v>
      </c>
      <c r="Z1000" s="9"/>
      <c r="AA1000" s="87">
        <f t="shared" ref="AA1000" si="2511">AA1001</f>
        <v>0</v>
      </c>
      <c r="AB1000" s="87"/>
      <c r="AC1000" s="87">
        <f t="shared" ref="AC1000" si="2512">AC1001</f>
        <v>0</v>
      </c>
      <c r="AD1000" s="87"/>
      <c r="AE1000" s="87">
        <f t="shared" ref="AE1000" si="2513">AE1001</f>
        <v>0</v>
      </c>
      <c r="AF1000" s="87"/>
      <c r="AG1000" s="9">
        <f t="shared" ref="AG1000" si="2514">AG1001</f>
        <v>0</v>
      </c>
      <c r="AH1000" s="9"/>
      <c r="AI1000" s="9">
        <f t="shared" ref="AI1000" si="2515">AI1001</f>
        <v>0</v>
      </c>
      <c r="AJ1000" s="9"/>
      <c r="AK1000" s="9">
        <f t="shared" ref="AK1000" si="2516">AK1001</f>
        <v>0</v>
      </c>
      <c r="AL1000" s="9"/>
    </row>
    <row r="1001" spans="1:38" ht="50.4" hidden="1">
      <c r="A1001" s="26" t="s">
        <v>413</v>
      </c>
      <c r="B1001" s="27" t="s">
        <v>319</v>
      </c>
      <c r="C1001" s="27" t="s">
        <v>147</v>
      </c>
      <c r="D1001" s="27" t="s">
        <v>80</v>
      </c>
      <c r="E1001" s="27" t="s">
        <v>510</v>
      </c>
      <c r="F1001" s="27" t="s">
        <v>254</v>
      </c>
      <c r="G1001" s="9">
        <v>17222</v>
      </c>
      <c r="H1001" s="9"/>
      <c r="I1001" s="9">
        <v>-17222</v>
      </c>
      <c r="J1001" s="9"/>
      <c r="K1001" s="9"/>
      <c r="L1001" s="9"/>
      <c r="M1001" s="9">
        <f t="shared" ref="M1001" si="2517">G1001+I1001+J1001+K1001+L1001</f>
        <v>0</v>
      </c>
      <c r="N1001" s="9">
        <f t="shared" ref="N1001" si="2518">H1001+L1001</f>
        <v>0</v>
      </c>
      <c r="O1001" s="9"/>
      <c r="P1001" s="9"/>
      <c r="Q1001" s="9"/>
      <c r="R1001" s="9"/>
      <c r="S1001" s="9">
        <f t="shared" ref="S1001" si="2519">M1001+O1001+P1001+Q1001+R1001</f>
        <v>0</v>
      </c>
      <c r="T1001" s="9">
        <f t="shared" ref="T1001" si="2520">N1001+R1001</f>
        <v>0</v>
      </c>
      <c r="U1001" s="9"/>
      <c r="V1001" s="9"/>
      <c r="W1001" s="9"/>
      <c r="X1001" s="9"/>
      <c r="Y1001" s="9">
        <f t="shared" ref="Y1001" si="2521">S1001+U1001+V1001+W1001+X1001</f>
        <v>0</v>
      </c>
      <c r="Z1001" s="9">
        <f t="shared" ref="Z1001" si="2522">T1001+X1001</f>
        <v>0</v>
      </c>
      <c r="AA1001" s="87"/>
      <c r="AB1001" s="87"/>
      <c r="AC1001" s="87"/>
      <c r="AD1001" s="87"/>
      <c r="AE1001" s="87">
        <f t="shared" ref="AE1001" si="2523">Y1001+AA1001+AB1001+AC1001+AD1001</f>
        <v>0</v>
      </c>
      <c r="AF1001" s="87">
        <f t="shared" ref="AF1001" si="2524">Z1001+AD1001</f>
        <v>0</v>
      </c>
      <c r="AG1001" s="9"/>
      <c r="AH1001" s="9"/>
      <c r="AI1001" s="9"/>
      <c r="AJ1001" s="9"/>
      <c r="AK1001" s="9">
        <f t="shared" ref="AK1001" si="2525">AE1001+AG1001+AH1001+AI1001+AJ1001</f>
        <v>0</v>
      </c>
      <c r="AL1001" s="9">
        <f t="shared" ref="AL1001" si="2526">AF1001+AJ1001</f>
        <v>0</v>
      </c>
    </row>
    <row r="1002" spans="1:38" ht="67.2" hidden="1">
      <c r="A1002" s="26" t="s">
        <v>513</v>
      </c>
      <c r="B1002" s="27" t="s">
        <v>319</v>
      </c>
      <c r="C1002" s="27" t="s">
        <v>147</v>
      </c>
      <c r="D1002" s="27" t="s">
        <v>80</v>
      </c>
      <c r="E1002" s="27" t="s">
        <v>512</v>
      </c>
      <c r="F1002" s="27"/>
      <c r="G1002" s="9">
        <f>G1003</f>
        <v>10120</v>
      </c>
      <c r="H1002" s="9">
        <f>H1003</f>
        <v>0</v>
      </c>
      <c r="I1002" s="9">
        <f t="shared" ref="I1002:X1003" si="2527">I1003</f>
        <v>-6843</v>
      </c>
      <c r="J1002" s="9">
        <f t="shared" si="2527"/>
        <v>0</v>
      </c>
      <c r="K1002" s="9">
        <f t="shared" si="2527"/>
        <v>0</v>
      </c>
      <c r="L1002" s="9">
        <f t="shared" si="2527"/>
        <v>0</v>
      </c>
      <c r="M1002" s="9">
        <f t="shared" si="2527"/>
        <v>3277</v>
      </c>
      <c r="N1002" s="9">
        <f t="shared" si="2527"/>
        <v>0</v>
      </c>
      <c r="O1002" s="9">
        <f t="shared" si="2527"/>
        <v>0</v>
      </c>
      <c r="P1002" s="9">
        <f t="shared" si="2527"/>
        <v>0</v>
      </c>
      <c r="Q1002" s="9">
        <f t="shared" si="2527"/>
        <v>0</v>
      </c>
      <c r="R1002" s="9">
        <f t="shared" si="2527"/>
        <v>0</v>
      </c>
      <c r="S1002" s="9">
        <f t="shared" si="2527"/>
        <v>3277</v>
      </c>
      <c r="T1002" s="9">
        <f t="shared" si="2527"/>
        <v>0</v>
      </c>
      <c r="U1002" s="9">
        <f t="shared" si="2527"/>
        <v>0</v>
      </c>
      <c r="V1002" s="9">
        <f t="shared" si="2527"/>
        <v>0</v>
      </c>
      <c r="W1002" s="9">
        <f t="shared" si="2527"/>
        <v>0</v>
      </c>
      <c r="X1002" s="9">
        <f t="shared" si="2527"/>
        <v>0</v>
      </c>
      <c r="Y1002" s="9">
        <f t="shared" ref="U1002:AJ1003" si="2528">Y1003</f>
        <v>3277</v>
      </c>
      <c r="Z1002" s="9">
        <f t="shared" si="2528"/>
        <v>0</v>
      </c>
      <c r="AA1002" s="87">
        <f t="shared" si="2528"/>
        <v>0</v>
      </c>
      <c r="AB1002" s="87">
        <f t="shared" si="2528"/>
        <v>0</v>
      </c>
      <c r="AC1002" s="87">
        <f t="shared" si="2528"/>
        <v>0</v>
      </c>
      <c r="AD1002" s="87">
        <f t="shared" si="2528"/>
        <v>0</v>
      </c>
      <c r="AE1002" s="87">
        <f t="shared" si="2528"/>
        <v>3277</v>
      </c>
      <c r="AF1002" s="87">
        <f t="shared" si="2528"/>
        <v>0</v>
      </c>
      <c r="AG1002" s="9">
        <f t="shared" si="2528"/>
        <v>0</v>
      </c>
      <c r="AH1002" s="9">
        <f t="shared" si="2528"/>
        <v>0</v>
      </c>
      <c r="AI1002" s="9">
        <f t="shared" si="2528"/>
        <v>0</v>
      </c>
      <c r="AJ1002" s="9">
        <f t="shared" si="2528"/>
        <v>0</v>
      </c>
      <c r="AK1002" s="9">
        <f t="shared" ref="AG1002:AL1003" si="2529">AK1003</f>
        <v>3277</v>
      </c>
      <c r="AL1002" s="9">
        <f t="shared" si="2529"/>
        <v>0</v>
      </c>
    </row>
    <row r="1003" spans="1:38" ht="33.6" hidden="1">
      <c r="A1003" s="26" t="s">
        <v>244</v>
      </c>
      <c r="B1003" s="27" t="s">
        <v>319</v>
      </c>
      <c r="C1003" s="27" t="s">
        <v>147</v>
      </c>
      <c r="D1003" s="27" t="s">
        <v>80</v>
      </c>
      <c r="E1003" s="27" t="s">
        <v>512</v>
      </c>
      <c r="F1003" s="27" t="s">
        <v>31</v>
      </c>
      <c r="G1003" s="9">
        <f>G1004</f>
        <v>10120</v>
      </c>
      <c r="H1003" s="9">
        <f>H1004</f>
        <v>0</v>
      </c>
      <c r="I1003" s="9">
        <f t="shared" si="2527"/>
        <v>-6843</v>
      </c>
      <c r="J1003" s="9">
        <f t="shared" si="2527"/>
        <v>0</v>
      </c>
      <c r="K1003" s="9">
        <f t="shared" si="2527"/>
        <v>0</v>
      </c>
      <c r="L1003" s="9">
        <f t="shared" si="2527"/>
        <v>0</v>
      </c>
      <c r="M1003" s="9">
        <f t="shared" si="2527"/>
        <v>3277</v>
      </c>
      <c r="N1003" s="9">
        <f t="shared" si="2527"/>
        <v>0</v>
      </c>
      <c r="O1003" s="9">
        <f t="shared" si="2527"/>
        <v>0</v>
      </c>
      <c r="P1003" s="9">
        <f t="shared" si="2527"/>
        <v>0</v>
      </c>
      <c r="Q1003" s="9">
        <f t="shared" si="2527"/>
        <v>0</v>
      </c>
      <c r="R1003" s="9">
        <f t="shared" si="2527"/>
        <v>0</v>
      </c>
      <c r="S1003" s="9">
        <f t="shared" si="2527"/>
        <v>3277</v>
      </c>
      <c r="T1003" s="9">
        <f t="shared" si="2527"/>
        <v>0</v>
      </c>
      <c r="U1003" s="9">
        <f t="shared" si="2528"/>
        <v>0</v>
      </c>
      <c r="V1003" s="9">
        <f t="shared" si="2528"/>
        <v>0</v>
      </c>
      <c r="W1003" s="9">
        <f t="shared" si="2528"/>
        <v>0</v>
      </c>
      <c r="X1003" s="9">
        <f t="shared" si="2528"/>
        <v>0</v>
      </c>
      <c r="Y1003" s="9">
        <f t="shared" si="2528"/>
        <v>3277</v>
      </c>
      <c r="Z1003" s="9">
        <f t="shared" si="2528"/>
        <v>0</v>
      </c>
      <c r="AA1003" s="87">
        <f t="shared" si="2528"/>
        <v>0</v>
      </c>
      <c r="AB1003" s="87">
        <f t="shared" si="2528"/>
        <v>0</v>
      </c>
      <c r="AC1003" s="87">
        <f t="shared" si="2528"/>
        <v>0</v>
      </c>
      <c r="AD1003" s="87">
        <f t="shared" si="2528"/>
        <v>0</v>
      </c>
      <c r="AE1003" s="87">
        <f t="shared" si="2528"/>
        <v>3277</v>
      </c>
      <c r="AF1003" s="87">
        <f t="shared" si="2528"/>
        <v>0</v>
      </c>
      <c r="AG1003" s="9">
        <f t="shared" si="2529"/>
        <v>0</v>
      </c>
      <c r="AH1003" s="9">
        <f t="shared" si="2529"/>
        <v>0</v>
      </c>
      <c r="AI1003" s="9">
        <f t="shared" si="2529"/>
        <v>0</v>
      </c>
      <c r="AJ1003" s="9">
        <f t="shared" si="2529"/>
        <v>0</v>
      </c>
      <c r="AK1003" s="9">
        <f t="shared" si="2529"/>
        <v>3277</v>
      </c>
      <c r="AL1003" s="9">
        <f t="shared" si="2529"/>
        <v>0</v>
      </c>
    </row>
    <row r="1004" spans="1:38" ht="33.6" hidden="1">
      <c r="A1004" s="26" t="s">
        <v>37</v>
      </c>
      <c r="B1004" s="27" t="s">
        <v>319</v>
      </c>
      <c r="C1004" s="27" t="s">
        <v>147</v>
      </c>
      <c r="D1004" s="27" t="s">
        <v>80</v>
      </c>
      <c r="E1004" s="27" t="s">
        <v>512</v>
      </c>
      <c r="F1004" s="27" t="s">
        <v>38</v>
      </c>
      <c r="G1004" s="9">
        <v>10120</v>
      </c>
      <c r="H1004" s="9"/>
      <c r="I1004" s="9">
        <v>-6843</v>
      </c>
      <c r="J1004" s="9"/>
      <c r="K1004" s="9"/>
      <c r="L1004" s="9"/>
      <c r="M1004" s="9">
        <f t="shared" ref="M1004" si="2530">G1004+I1004+J1004+K1004+L1004</f>
        <v>3277</v>
      </c>
      <c r="N1004" s="9">
        <f t="shared" ref="N1004" si="2531">H1004+L1004</f>
        <v>0</v>
      </c>
      <c r="O1004" s="9"/>
      <c r="P1004" s="9"/>
      <c r="Q1004" s="9"/>
      <c r="R1004" s="9"/>
      <c r="S1004" s="9">
        <f t="shared" ref="S1004" si="2532">M1004+O1004+P1004+Q1004+R1004</f>
        <v>3277</v>
      </c>
      <c r="T1004" s="9">
        <f t="shared" ref="T1004" si="2533">N1004+R1004</f>
        <v>0</v>
      </c>
      <c r="U1004" s="9"/>
      <c r="V1004" s="9"/>
      <c r="W1004" s="9"/>
      <c r="X1004" s="9"/>
      <c r="Y1004" s="9">
        <f t="shared" ref="Y1004" si="2534">S1004+U1004+V1004+W1004+X1004</f>
        <v>3277</v>
      </c>
      <c r="Z1004" s="9">
        <f t="shared" ref="Z1004" si="2535">T1004+X1004</f>
        <v>0</v>
      </c>
      <c r="AA1004" s="87"/>
      <c r="AB1004" s="87"/>
      <c r="AC1004" s="87"/>
      <c r="AD1004" s="87"/>
      <c r="AE1004" s="87">
        <f t="shared" ref="AE1004" si="2536">Y1004+AA1004+AB1004+AC1004+AD1004</f>
        <v>3277</v>
      </c>
      <c r="AF1004" s="87">
        <f t="shared" ref="AF1004" si="2537">Z1004+AD1004</f>
        <v>0</v>
      </c>
      <c r="AG1004" s="9"/>
      <c r="AH1004" s="9"/>
      <c r="AI1004" s="9"/>
      <c r="AJ1004" s="9"/>
      <c r="AK1004" s="9">
        <f t="shared" ref="AK1004" si="2538">AE1004+AG1004+AH1004+AI1004+AJ1004</f>
        <v>3277</v>
      </c>
      <c r="AL1004" s="9">
        <f t="shared" ref="AL1004" si="2539">AF1004+AJ1004</f>
        <v>0</v>
      </c>
    </row>
    <row r="1005" spans="1:38" ht="67.2" hidden="1">
      <c r="A1005" s="26" t="s">
        <v>515</v>
      </c>
      <c r="B1005" s="27" t="s">
        <v>319</v>
      </c>
      <c r="C1005" s="27" t="s">
        <v>147</v>
      </c>
      <c r="D1005" s="27" t="s">
        <v>80</v>
      </c>
      <c r="E1005" s="27" t="s">
        <v>514</v>
      </c>
      <c r="F1005" s="27"/>
      <c r="G1005" s="9">
        <f>G1006</f>
        <v>4840</v>
      </c>
      <c r="H1005" s="9">
        <f>H1006</f>
        <v>0</v>
      </c>
      <c r="I1005" s="9">
        <f t="shared" ref="I1005:X1006" si="2540">I1006</f>
        <v>0</v>
      </c>
      <c r="J1005" s="9">
        <f t="shared" si="2540"/>
        <v>0</v>
      </c>
      <c r="K1005" s="9">
        <f t="shared" si="2540"/>
        <v>0</v>
      </c>
      <c r="L1005" s="9">
        <f t="shared" si="2540"/>
        <v>0</v>
      </c>
      <c r="M1005" s="9">
        <f t="shared" si="2540"/>
        <v>4840</v>
      </c>
      <c r="N1005" s="9">
        <f t="shared" si="2540"/>
        <v>0</v>
      </c>
      <c r="O1005" s="9">
        <f t="shared" si="2540"/>
        <v>0</v>
      </c>
      <c r="P1005" s="9">
        <f t="shared" si="2540"/>
        <v>0</v>
      </c>
      <c r="Q1005" s="9">
        <f t="shared" si="2540"/>
        <v>0</v>
      </c>
      <c r="R1005" s="9">
        <f t="shared" si="2540"/>
        <v>0</v>
      </c>
      <c r="S1005" s="9">
        <f t="shared" si="2540"/>
        <v>4840</v>
      </c>
      <c r="T1005" s="9">
        <f t="shared" si="2540"/>
        <v>0</v>
      </c>
      <c r="U1005" s="9">
        <f t="shared" si="2540"/>
        <v>0</v>
      </c>
      <c r="V1005" s="9">
        <f t="shared" si="2540"/>
        <v>0</v>
      </c>
      <c r="W1005" s="9">
        <f t="shared" si="2540"/>
        <v>0</v>
      </c>
      <c r="X1005" s="9">
        <f t="shared" si="2540"/>
        <v>0</v>
      </c>
      <c r="Y1005" s="9">
        <f t="shared" ref="U1005:AJ1006" si="2541">Y1006</f>
        <v>4840</v>
      </c>
      <c r="Z1005" s="9">
        <f t="shared" si="2541"/>
        <v>0</v>
      </c>
      <c r="AA1005" s="87">
        <f t="shared" si="2541"/>
        <v>0</v>
      </c>
      <c r="AB1005" s="87">
        <f t="shared" si="2541"/>
        <v>0</v>
      </c>
      <c r="AC1005" s="87">
        <f t="shared" si="2541"/>
        <v>0</v>
      </c>
      <c r="AD1005" s="87">
        <f t="shared" si="2541"/>
        <v>0</v>
      </c>
      <c r="AE1005" s="87">
        <f t="shared" si="2541"/>
        <v>4840</v>
      </c>
      <c r="AF1005" s="87">
        <f t="shared" si="2541"/>
        <v>0</v>
      </c>
      <c r="AG1005" s="9">
        <f t="shared" si="2541"/>
        <v>0</v>
      </c>
      <c r="AH1005" s="9">
        <f t="shared" si="2541"/>
        <v>0</v>
      </c>
      <c r="AI1005" s="9">
        <f t="shared" si="2541"/>
        <v>0</v>
      </c>
      <c r="AJ1005" s="9">
        <f t="shared" si="2541"/>
        <v>0</v>
      </c>
      <c r="AK1005" s="9">
        <f t="shared" ref="AG1005:AL1006" si="2542">AK1006</f>
        <v>4840</v>
      </c>
      <c r="AL1005" s="9">
        <f t="shared" si="2542"/>
        <v>0</v>
      </c>
    </row>
    <row r="1006" spans="1:38" ht="33.6" hidden="1">
      <c r="A1006" s="26" t="s">
        <v>244</v>
      </c>
      <c r="B1006" s="27" t="s">
        <v>319</v>
      </c>
      <c r="C1006" s="27" t="s">
        <v>147</v>
      </c>
      <c r="D1006" s="27" t="s">
        <v>80</v>
      </c>
      <c r="E1006" s="27" t="s">
        <v>514</v>
      </c>
      <c r="F1006" s="27" t="s">
        <v>31</v>
      </c>
      <c r="G1006" s="9">
        <f>G1007</f>
        <v>4840</v>
      </c>
      <c r="H1006" s="9">
        <f>H1007</f>
        <v>0</v>
      </c>
      <c r="I1006" s="9">
        <f t="shared" si="2540"/>
        <v>0</v>
      </c>
      <c r="J1006" s="9">
        <f t="shared" si="2540"/>
        <v>0</v>
      </c>
      <c r="K1006" s="9">
        <f t="shared" si="2540"/>
        <v>0</v>
      </c>
      <c r="L1006" s="9">
        <f t="shared" si="2540"/>
        <v>0</v>
      </c>
      <c r="M1006" s="9">
        <f t="shared" si="2540"/>
        <v>4840</v>
      </c>
      <c r="N1006" s="9">
        <f t="shared" si="2540"/>
        <v>0</v>
      </c>
      <c r="O1006" s="9">
        <f t="shared" si="2540"/>
        <v>0</v>
      </c>
      <c r="P1006" s="9">
        <f t="shared" si="2540"/>
        <v>0</v>
      </c>
      <c r="Q1006" s="9">
        <f t="shared" si="2540"/>
        <v>0</v>
      </c>
      <c r="R1006" s="9">
        <f t="shared" si="2540"/>
        <v>0</v>
      </c>
      <c r="S1006" s="9">
        <f t="shared" si="2540"/>
        <v>4840</v>
      </c>
      <c r="T1006" s="9">
        <f t="shared" si="2540"/>
        <v>0</v>
      </c>
      <c r="U1006" s="9">
        <f t="shared" si="2541"/>
        <v>0</v>
      </c>
      <c r="V1006" s="9">
        <f t="shared" si="2541"/>
        <v>0</v>
      </c>
      <c r="W1006" s="9">
        <f t="shared" si="2541"/>
        <v>0</v>
      </c>
      <c r="X1006" s="9">
        <f t="shared" si="2541"/>
        <v>0</v>
      </c>
      <c r="Y1006" s="9">
        <f t="shared" si="2541"/>
        <v>4840</v>
      </c>
      <c r="Z1006" s="9">
        <f t="shared" si="2541"/>
        <v>0</v>
      </c>
      <c r="AA1006" s="87">
        <f t="shared" si="2541"/>
        <v>0</v>
      </c>
      <c r="AB1006" s="87">
        <f t="shared" si="2541"/>
        <v>0</v>
      </c>
      <c r="AC1006" s="87">
        <f t="shared" si="2541"/>
        <v>0</v>
      </c>
      <c r="AD1006" s="87">
        <f t="shared" si="2541"/>
        <v>0</v>
      </c>
      <c r="AE1006" s="87">
        <f t="shared" si="2541"/>
        <v>4840</v>
      </c>
      <c r="AF1006" s="87">
        <f t="shared" si="2541"/>
        <v>0</v>
      </c>
      <c r="AG1006" s="9">
        <f t="shared" si="2542"/>
        <v>0</v>
      </c>
      <c r="AH1006" s="9">
        <f t="shared" si="2542"/>
        <v>0</v>
      </c>
      <c r="AI1006" s="9">
        <f t="shared" si="2542"/>
        <v>0</v>
      </c>
      <c r="AJ1006" s="9">
        <f t="shared" si="2542"/>
        <v>0</v>
      </c>
      <c r="AK1006" s="9">
        <f t="shared" si="2542"/>
        <v>4840</v>
      </c>
      <c r="AL1006" s="9">
        <f t="shared" si="2542"/>
        <v>0</v>
      </c>
    </row>
    <row r="1007" spans="1:38" ht="33.6" hidden="1">
      <c r="A1007" s="26" t="s">
        <v>37</v>
      </c>
      <c r="B1007" s="27" t="s">
        <v>319</v>
      </c>
      <c r="C1007" s="27" t="s">
        <v>147</v>
      </c>
      <c r="D1007" s="27" t="s">
        <v>80</v>
      </c>
      <c r="E1007" s="27" t="s">
        <v>514</v>
      </c>
      <c r="F1007" s="27" t="s">
        <v>38</v>
      </c>
      <c r="G1007" s="9">
        <v>4840</v>
      </c>
      <c r="H1007" s="9"/>
      <c r="I1007" s="9"/>
      <c r="J1007" s="9"/>
      <c r="K1007" s="9"/>
      <c r="L1007" s="9"/>
      <c r="M1007" s="9">
        <f t="shared" ref="M1007" si="2543">G1007+I1007+J1007+K1007+L1007</f>
        <v>4840</v>
      </c>
      <c r="N1007" s="9">
        <f t="shared" ref="N1007" si="2544">H1007+L1007</f>
        <v>0</v>
      </c>
      <c r="O1007" s="9"/>
      <c r="P1007" s="9"/>
      <c r="Q1007" s="9"/>
      <c r="R1007" s="9"/>
      <c r="S1007" s="9">
        <f t="shared" ref="S1007" si="2545">M1007+O1007+P1007+Q1007+R1007</f>
        <v>4840</v>
      </c>
      <c r="T1007" s="9">
        <f t="shared" ref="T1007" si="2546">N1007+R1007</f>
        <v>0</v>
      </c>
      <c r="U1007" s="9"/>
      <c r="V1007" s="9"/>
      <c r="W1007" s="9"/>
      <c r="X1007" s="9"/>
      <c r="Y1007" s="9">
        <f t="shared" ref="Y1007" si="2547">S1007+U1007+V1007+W1007+X1007</f>
        <v>4840</v>
      </c>
      <c r="Z1007" s="9">
        <f t="shared" ref="Z1007" si="2548">T1007+X1007</f>
        <v>0</v>
      </c>
      <c r="AA1007" s="87"/>
      <c r="AB1007" s="87"/>
      <c r="AC1007" s="87"/>
      <c r="AD1007" s="87"/>
      <c r="AE1007" s="87">
        <f t="shared" ref="AE1007" si="2549">Y1007+AA1007+AB1007+AC1007+AD1007</f>
        <v>4840</v>
      </c>
      <c r="AF1007" s="87">
        <f t="shared" ref="AF1007" si="2550">Z1007+AD1007</f>
        <v>0</v>
      </c>
      <c r="AG1007" s="9"/>
      <c r="AH1007" s="9"/>
      <c r="AI1007" s="9"/>
      <c r="AJ1007" s="9"/>
      <c r="AK1007" s="9">
        <f t="shared" ref="AK1007" si="2551">AE1007+AG1007+AH1007+AI1007+AJ1007</f>
        <v>4840</v>
      </c>
      <c r="AL1007" s="9">
        <f t="shared" ref="AL1007" si="2552">AF1007+AJ1007</f>
        <v>0</v>
      </c>
    </row>
    <row r="1008" spans="1:38" ht="34.799999999999997" hidden="1">
      <c r="A1008" s="26" t="s">
        <v>632</v>
      </c>
      <c r="B1008" s="27" t="s">
        <v>319</v>
      </c>
      <c r="C1008" s="27" t="s">
        <v>147</v>
      </c>
      <c r="D1008" s="27" t="s">
        <v>80</v>
      </c>
      <c r="E1008" s="27" t="s">
        <v>631</v>
      </c>
      <c r="F1008" s="27"/>
      <c r="G1008" s="9"/>
      <c r="H1008" s="9"/>
      <c r="I1008" s="9">
        <f>I1013</f>
        <v>28510</v>
      </c>
      <c r="J1008" s="9">
        <f t="shared" ref="J1008:AF1008" si="2553">J1013</f>
        <v>0</v>
      </c>
      <c r="K1008" s="9">
        <f t="shared" si="2553"/>
        <v>0</v>
      </c>
      <c r="L1008" s="9">
        <f t="shared" si="2553"/>
        <v>0</v>
      </c>
      <c r="M1008" s="9">
        <f t="shared" si="2553"/>
        <v>28510</v>
      </c>
      <c r="N1008" s="9">
        <f t="shared" si="2553"/>
        <v>0</v>
      </c>
      <c r="O1008" s="9">
        <f>O1013</f>
        <v>0</v>
      </c>
      <c r="P1008" s="9">
        <f t="shared" si="2553"/>
        <v>0</v>
      </c>
      <c r="Q1008" s="9">
        <f t="shared" si="2553"/>
        <v>0</v>
      </c>
      <c r="R1008" s="9">
        <f t="shared" si="2553"/>
        <v>84283</v>
      </c>
      <c r="S1008" s="9">
        <f t="shared" si="2553"/>
        <v>112793</v>
      </c>
      <c r="T1008" s="9">
        <f t="shared" si="2553"/>
        <v>84283</v>
      </c>
      <c r="U1008" s="9">
        <f>U1013</f>
        <v>0</v>
      </c>
      <c r="V1008" s="9">
        <f t="shared" si="2553"/>
        <v>0</v>
      </c>
      <c r="W1008" s="9">
        <f t="shared" si="2553"/>
        <v>0</v>
      </c>
      <c r="X1008" s="9">
        <f t="shared" si="2553"/>
        <v>0</v>
      </c>
      <c r="Y1008" s="9">
        <f t="shared" si="2553"/>
        <v>112793</v>
      </c>
      <c r="Z1008" s="9">
        <f t="shared" si="2553"/>
        <v>84283</v>
      </c>
      <c r="AA1008" s="87">
        <f>AA1013</f>
        <v>0</v>
      </c>
      <c r="AB1008" s="87">
        <f t="shared" si="2553"/>
        <v>0</v>
      </c>
      <c r="AC1008" s="87">
        <f t="shared" si="2553"/>
        <v>0</v>
      </c>
      <c r="AD1008" s="87">
        <f t="shared" si="2553"/>
        <v>0</v>
      </c>
      <c r="AE1008" s="87">
        <f t="shared" si="2553"/>
        <v>112793</v>
      </c>
      <c r="AF1008" s="87">
        <f t="shared" si="2553"/>
        <v>84283</v>
      </c>
      <c r="AG1008" s="9">
        <f>AG1009+AG1013+AG1018</f>
        <v>-1297</v>
      </c>
      <c r="AH1008" s="9">
        <f t="shared" ref="AH1008:AL1008" si="2554">AH1009+AH1013+AH1018</f>
        <v>0</v>
      </c>
      <c r="AI1008" s="9">
        <f t="shared" si="2554"/>
        <v>0</v>
      </c>
      <c r="AJ1008" s="9">
        <f t="shared" si="2554"/>
        <v>77234</v>
      </c>
      <c r="AK1008" s="9">
        <f t="shared" si="2554"/>
        <v>188730</v>
      </c>
      <c r="AL1008" s="9">
        <f t="shared" si="2554"/>
        <v>161517</v>
      </c>
    </row>
    <row r="1009" spans="1:38" ht="18" hidden="1" customHeight="1">
      <c r="A1009" s="26" t="s">
        <v>15</v>
      </c>
      <c r="B1009" s="27" t="s">
        <v>319</v>
      </c>
      <c r="C1009" s="27" t="s">
        <v>147</v>
      </c>
      <c r="D1009" s="27" t="s">
        <v>80</v>
      </c>
      <c r="E1009" s="27" t="s">
        <v>709</v>
      </c>
      <c r="F1009" s="27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87"/>
      <c r="AB1009" s="87"/>
      <c r="AC1009" s="87"/>
      <c r="AD1009" s="87"/>
      <c r="AE1009" s="87"/>
      <c r="AF1009" s="87"/>
      <c r="AG1009" s="9">
        <f>AG1010</f>
        <v>330</v>
      </c>
      <c r="AH1009" s="9">
        <f t="shared" ref="AH1009:AL1010" si="2555">AH1010</f>
        <v>0</v>
      </c>
      <c r="AI1009" s="9">
        <f t="shared" si="2555"/>
        <v>0</v>
      </c>
      <c r="AJ1009" s="9">
        <f t="shared" si="2555"/>
        <v>0</v>
      </c>
      <c r="AK1009" s="9">
        <f t="shared" si="2555"/>
        <v>330</v>
      </c>
      <c r="AL1009" s="9">
        <f t="shared" si="2555"/>
        <v>0</v>
      </c>
    </row>
    <row r="1010" spans="1:38" ht="18.75" hidden="1" customHeight="1">
      <c r="A1010" s="26" t="s">
        <v>330</v>
      </c>
      <c r="B1010" s="27" t="s">
        <v>319</v>
      </c>
      <c r="C1010" s="27" t="s">
        <v>147</v>
      </c>
      <c r="D1010" s="27" t="s">
        <v>80</v>
      </c>
      <c r="E1010" s="27" t="s">
        <v>710</v>
      </c>
      <c r="F1010" s="27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87"/>
      <c r="AB1010" s="87"/>
      <c r="AC1010" s="87"/>
      <c r="AD1010" s="87"/>
      <c r="AE1010" s="87"/>
      <c r="AF1010" s="87"/>
      <c r="AG1010" s="9">
        <f>AG1011</f>
        <v>330</v>
      </c>
      <c r="AH1010" s="9">
        <f t="shared" si="2555"/>
        <v>0</v>
      </c>
      <c r="AI1010" s="9">
        <f t="shared" si="2555"/>
        <v>0</v>
      </c>
      <c r="AJ1010" s="9">
        <f t="shared" si="2555"/>
        <v>0</v>
      </c>
      <c r="AK1010" s="9">
        <f t="shared" si="2555"/>
        <v>330</v>
      </c>
      <c r="AL1010" s="9">
        <f t="shared" si="2555"/>
        <v>0</v>
      </c>
    </row>
    <row r="1011" spans="1:38" ht="33.6" hidden="1">
      <c r="A1011" s="26" t="s">
        <v>244</v>
      </c>
      <c r="B1011" s="27" t="s">
        <v>319</v>
      </c>
      <c r="C1011" s="27" t="s">
        <v>147</v>
      </c>
      <c r="D1011" s="27" t="s">
        <v>80</v>
      </c>
      <c r="E1011" s="27" t="s">
        <v>710</v>
      </c>
      <c r="F1011" s="27" t="s">
        <v>31</v>
      </c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87"/>
      <c r="AB1011" s="87"/>
      <c r="AC1011" s="87"/>
      <c r="AD1011" s="87"/>
      <c r="AE1011" s="87"/>
      <c r="AF1011" s="87"/>
      <c r="AG1011" s="9">
        <f>AG1012</f>
        <v>330</v>
      </c>
      <c r="AH1011" s="9">
        <f t="shared" ref="AH1011:AL1011" si="2556">AH1012</f>
        <v>0</v>
      </c>
      <c r="AI1011" s="9">
        <f t="shared" si="2556"/>
        <v>0</v>
      </c>
      <c r="AJ1011" s="9">
        <f t="shared" si="2556"/>
        <v>0</v>
      </c>
      <c r="AK1011" s="9">
        <f t="shared" si="2556"/>
        <v>330</v>
      </c>
      <c r="AL1011" s="9">
        <f t="shared" si="2556"/>
        <v>0</v>
      </c>
    </row>
    <row r="1012" spans="1:38" ht="33.6" hidden="1">
      <c r="A1012" s="26" t="s">
        <v>37</v>
      </c>
      <c r="B1012" s="27" t="s">
        <v>319</v>
      </c>
      <c r="C1012" s="27" t="s">
        <v>147</v>
      </c>
      <c r="D1012" s="27" t="s">
        <v>80</v>
      </c>
      <c r="E1012" s="27" t="s">
        <v>710</v>
      </c>
      <c r="F1012" s="27" t="s">
        <v>38</v>
      </c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87"/>
      <c r="AB1012" s="87"/>
      <c r="AC1012" s="87"/>
      <c r="AD1012" s="87"/>
      <c r="AE1012" s="87"/>
      <c r="AF1012" s="87"/>
      <c r="AG1012" s="9">
        <v>330</v>
      </c>
      <c r="AH1012" s="9"/>
      <c r="AI1012" s="9"/>
      <c r="AJ1012" s="9"/>
      <c r="AK1012" s="9">
        <f t="shared" ref="AK1012" si="2557">AE1012+AG1012+AH1012+AI1012+AJ1012</f>
        <v>330</v>
      </c>
      <c r="AL1012" s="9">
        <f t="shared" ref="AL1012" si="2558">AF1012+AJ1012</f>
        <v>0</v>
      </c>
    </row>
    <row r="1013" spans="1:38" ht="33.6" hidden="1">
      <c r="A1013" s="26" t="s">
        <v>671</v>
      </c>
      <c r="B1013" s="27" t="s">
        <v>319</v>
      </c>
      <c r="C1013" s="27" t="s">
        <v>147</v>
      </c>
      <c r="D1013" s="27" t="s">
        <v>80</v>
      </c>
      <c r="E1013" s="27" t="s">
        <v>634</v>
      </c>
      <c r="F1013" s="27"/>
      <c r="G1013" s="9"/>
      <c r="H1013" s="9"/>
      <c r="I1013" s="9">
        <f>I1014+I1016</f>
        <v>28510</v>
      </c>
      <c r="J1013" s="9">
        <f t="shared" ref="J1013:N1013" si="2559">J1014+J1016</f>
        <v>0</v>
      </c>
      <c r="K1013" s="9">
        <f t="shared" si="2559"/>
        <v>0</v>
      </c>
      <c r="L1013" s="9">
        <f t="shared" si="2559"/>
        <v>0</v>
      </c>
      <c r="M1013" s="9">
        <f t="shared" si="2559"/>
        <v>28510</v>
      </c>
      <c r="N1013" s="9">
        <f t="shared" si="2559"/>
        <v>0</v>
      </c>
      <c r="O1013" s="9">
        <f>O1014+O1016</f>
        <v>0</v>
      </c>
      <c r="P1013" s="9">
        <f t="shared" ref="P1013:T1013" si="2560">P1014+P1016</f>
        <v>0</v>
      </c>
      <c r="Q1013" s="9">
        <f t="shared" si="2560"/>
        <v>0</v>
      </c>
      <c r="R1013" s="9">
        <f t="shared" si="2560"/>
        <v>84283</v>
      </c>
      <c r="S1013" s="9">
        <f t="shared" si="2560"/>
        <v>112793</v>
      </c>
      <c r="T1013" s="9">
        <f t="shared" si="2560"/>
        <v>84283</v>
      </c>
      <c r="U1013" s="9">
        <f>U1014+U1016</f>
        <v>0</v>
      </c>
      <c r="V1013" s="9">
        <f t="shared" ref="V1013:Z1013" si="2561">V1014+V1016</f>
        <v>0</v>
      </c>
      <c r="W1013" s="9">
        <f t="shared" si="2561"/>
        <v>0</v>
      </c>
      <c r="X1013" s="9">
        <f t="shared" si="2561"/>
        <v>0</v>
      </c>
      <c r="Y1013" s="9">
        <f t="shared" si="2561"/>
        <v>112793</v>
      </c>
      <c r="Z1013" s="9">
        <f t="shared" si="2561"/>
        <v>84283</v>
      </c>
      <c r="AA1013" s="87">
        <f>AA1014+AA1016</f>
        <v>0</v>
      </c>
      <c r="AB1013" s="87">
        <f t="shared" ref="AB1013:AF1013" si="2562">AB1014+AB1016</f>
        <v>0</v>
      </c>
      <c r="AC1013" s="87">
        <f t="shared" si="2562"/>
        <v>0</v>
      </c>
      <c r="AD1013" s="87">
        <f t="shared" si="2562"/>
        <v>0</v>
      </c>
      <c r="AE1013" s="87">
        <f t="shared" si="2562"/>
        <v>112793</v>
      </c>
      <c r="AF1013" s="87">
        <f t="shared" si="2562"/>
        <v>84283</v>
      </c>
      <c r="AG1013" s="9">
        <f>AG1014+AG1016</f>
        <v>-2810</v>
      </c>
      <c r="AH1013" s="9">
        <f t="shared" ref="AH1013:AL1013" si="2563">AH1014+AH1016</f>
        <v>0</v>
      </c>
      <c r="AI1013" s="9">
        <f t="shared" si="2563"/>
        <v>0</v>
      </c>
      <c r="AJ1013" s="9">
        <f t="shared" si="2563"/>
        <v>66588</v>
      </c>
      <c r="AK1013" s="9">
        <f t="shared" si="2563"/>
        <v>176571</v>
      </c>
      <c r="AL1013" s="9">
        <f t="shared" si="2563"/>
        <v>150871</v>
      </c>
    </row>
    <row r="1014" spans="1:38" ht="33.6" hidden="1">
      <c r="A1014" s="26" t="s">
        <v>244</v>
      </c>
      <c r="B1014" s="27" t="s">
        <v>319</v>
      </c>
      <c r="C1014" s="27" t="s">
        <v>147</v>
      </c>
      <c r="D1014" s="27" t="s">
        <v>80</v>
      </c>
      <c r="E1014" s="27" t="s">
        <v>634</v>
      </c>
      <c r="F1014" s="27" t="s">
        <v>31</v>
      </c>
      <c r="G1014" s="9"/>
      <c r="H1014" s="9"/>
      <c r="I1014" s="9">
        <f>I1015</f>
        <v>11288</v>
      </c>
      <c r="J1014" s="9">
        <f t="shared" ref="J1014:AL1014" si="2564">J1015</f>
        <v>0</v>
      </c>
      <c r="K1014" s="9">
        <f t="shared" si="2564"/>
        <v>0</v>
      </c>
      <c r="L1014" s="9">
        <f t="shared" si="2564"/>
        <v>0</v>
      </c>
      <c r="M1014" s="9">
        <f t="shared" si="2564"/>
        <v>11288</v>
      </c>
      <c r="N1014" s="9">
        <f t="shared" si="2564"/>
        <v>0</v>
      </c>
      <c r="O1014" s="9">
        <f>O1015</f>
        <v>0</v>
      </c>
      <c r="P1014" s="9">
        <f t="shared" si="2564"/>
        <v>0</v>
      </c>
      <c r="Q1014" s="9">
        <f t="shared" si="2564"/>
        <v>0</v>
      </c>
      <c r="R1014" s="9">
        <f t="shared" si="2564"/>
        <v>0</v>
      </c>
      <c r="S1014" s="9">
        <f t="shared" si="2564"/>
        <v>11288</v>
      </c>
      <c r="T1014" s="9">
        <f t="shared" si="2564"/>
        <v>0</v>
      </c>
      <c r="U1014" s="9">
        <f>U1015</f>
        <v>0</v>
      </c>
      <c r="V1014" s="9">
        <f t="shared" si="2564"/>
        <v>0</v>
      </c>
      <c r="W1014" s="9">
        <f t="shared" si="2564"/>
        <v>0</v>
      </c>
      <c r="X1014" s="9">
        <f t="shared" si="2564"/>
        <v>0</v>
      </c>
      <c r="Y1014" s="9">
        <f t="shared" si="2564"/>
        <v>11288</v>
      </c>
      <c r="Z1014" s="9">
        <f t="shared" si="2564"/>
        <v>0</v>
      </c>
      <c r="AA1014" s="87">
        <f>AA1015</f>
        <v>0</v>
      </c>
      <c r="AB1014" s="87">
        <f t="shared" si="2564"/>
        <v>0</v>
      </c>
      <c r="AC1014" s="87">
        <f t="shared" si="2564"/>
        <v>0</v>
      </c>
      <c r="AD1014" s="87">
        <f t="shared" si="2564"/>
        <v>0</v>
      </c>
      <c r="AE1014" s="87">
        <f t="shared" si="2564"/>
        <v>11288</v>
      </c>
      <c r="AF1014" s="87">
        <f t="shared" si="2564"/>
        <v>0</v>
      </c>
      <c r="AG1014" s="9">
        <f>AG1015</f>
        <v>-2810</v>
      </c>
      <c r="AH1014" s="9">
        <f t="shared" si="2564"/>
        <v>0</v>
      </c>
      <c r="AI1014" s="9">
        <f t="shared" si="2564"/>
        <v>0</v>
      </c>
      <c r="AJ1014" s="9">
        <f t="shared" si="2564"/>
        <v>66588</v>
      </c>
      <c r="AK1014" s="9">
        <f t="shared" si="2564"/>
        <v>75066</v>
      </c>
      <c r="AL1014" s="9">
        <f t="shared" si="2564"/>
        <v>66588</v>
      </c>
    </row>
    <row r="1015" spans="1:38" ht="33.6" hidden="1">
      <c r="A1015" s="26" t="s">
        <v>37</v>
      </c>
      <c r="B1015" s="27" t="s">
        <v>319</v>
      </c>
      <c r="C1015" s="27" t="s">
        <v>147</v>
      </c>
      <c r="D1015" s="27" t="s">
        <v>80</v>
      </c>
      <c r="E1015" s="27" t="s">
        <v>634</v>
      </c>
      <c r="F1015" s="27" t="s">
        <v>38</v>
      </c>
      <c r="G1015" s="9"/>
      <c r="H1015" s="9"/>
      <c r="I1015" s="9">
        <v>11288</v>
      </c>
      <c r="J1015" s="9"/>
      <c r="K1015" s="9"/>
      <c r="L1015" s="9"/>
      <c r="M1015" s="9">
        <f t="shared" ref="M1015" si="2565">G1015+I1015+J1015+K1015+L1015</f>
        <v>11288</v>
      </c>
      <c r="N1015" s="9">
        <f t="shared" ref="N1015" si="2566">H1015+L1015</f>
        <v>0</v>
      </c>
      <c r="O1015" s="9"/>
      <c r="P1015" s="9"/>
      <c r="Q1015" s="9"/>
      <c r="R1015" s="9"/>
      <c r="S1015" s="9">
        <f t="shared" ref="S1015" si="2567">M1015+O1015+P1015+Q1015+R1015</f>
        <v>11288</v>
      </c>
      <c r="T1015" s="9">
        <f t="shared" ref="T1015" si="2568">N1015+R1015</f>
        <v>0</v>
      </c>
      <c r="U1015" s="9"/>
      <c r="V1015" s="9"/>
      <c r="W1015" s="9"/>
      <c r="X1015" s="9"/>
      <c r="Y1015" s="9">
        <f t="shared" ref="Y1015" si="2569">S1015+U1015+V1015+W1015+X1015</f>
        <v>11288</v>
      </c>
      <c r="Z1015" s="9">
        <f t="shared" ref="Z1015" si="2570">T1015+X1015</f>
        <v>0</v>
      </c>
      <c r="AA1015" s="87"/>
      <c r="AB1015" s="87"/>
      <c r="AC1015" s="87"/>
      <c r="AD1015" s="87"/>
      <c r="AE1015" s="87">
        <f t="shared" ref="AE1015" si="2571">Y1015+AA1015+AB1015+AC1015+AD1015</f>
        <v>11288</v>
      </c>
      <c r="AF1015" s="87">
        <f t="shared" ref="AF1015" si="2572">Z1015+AD1015</f>
        <v>0</v>
      </c>
      <c r="AG1015" s="9">
        <f>-2480-330</f>
        <v>-2810</v>
      </c>
      <c r="AH1015" s="9"/>
      <c r="AI1015" s="9"/>
      <c r="AJ1015" s="9">
        <v>66588</v>
      </c>
      <c r="AK1015" s="9">
        <f t="shared" ref="AK1015" si="2573">AE1015+AG1015+AH1015+AI1015+AJ1015</f>
        <v>75066</v>
      </c>
      <c r="AL1015" s="9">
        <f t="shared" ref="AL1015" si="2574">AF1015+AJ1015</f>
        <v>66588</v>
      </c>
    </row>
    <row r="1016" spans="1:38" ht="20.25" hidden="1" customHeight="1">
      <c r="A1016" s="26" t="s">
        <v>66</v>
      </c>
      <c r="B1016" s="27" t="s">
        <v>319</v>
      </c>
      <c r="C1016" s="27" t="s">
        <v>147</v>
      </c>
      <c r="D1016" s="27" t="s">
        <v>80</v>
      </c>
      <c r="E1016" s="27" t="s">
        <v>634</v>
      </c>
      <c r="F1016" s="27" t="s">
        <v>67</v>
      </c>
      <c r="G1016" s="9"/>
      <c r="H1016" s="9"/>
      <c r="I1016" s="9">
        <f>I1017</f>
        <v>17222</v>
      </c>
      <c r="J1016" s="9">
        <f t="shared" ref="J1016:AL1016" si="2575">J1017</f>
        <v>0</v>
      </c>
      <c r="K1016" s="9">
        <f t="shared" si="2575"/>
        <v>0</v>
      </c>
      <c r="L1016" s="9">
        <f t="shared" si="2575"/>
        <v>0</v>
      </c>
      <c r="M1016" s="9">
        <f t="shared" si="2575"/>
        <v>17222</v>
      </c>
      <c r="N1016" s="9">
        <f t="shared" si="2575"/>
        <v>0</v>
      </c>
      <c r="O1016" s="9">
        <f>O1017</f>
        <v>0</v>
      </c>
      <c r="P1016" s="9">
        <f t="shared" si="2575"/>
        <v>0</v>
      </c>
      <c r="Q1016" s="9">
        <f t="shared" si="2575"/>
        <v>0</v>
      </c>
      <c r="R1016" s="9">
        <f t="shared" si="2575"/>
        <v>84283</v>
      </c>
      <c r="S1016" s="9">
        <f t="shared" si="2575"/>
        <v>101505</v>
      </c>
      <c r="T1016" s="9">
        <f t="shared" si="2575"/>
        <v>84283</v>
      </c>
      <c r="U1016" s="9">
        <f>U1017</f>
        <v>0</v>
      </c>
      <c r="V1016" s="9">
        <f t="shared" si="2575"/>
        <v>0</v>
      </c>
      <c r="W1016" s="9">
        <f t="shared" si="2575"/>
        <v>0</v>
      </c>
      <c r="X1016" s="9">
        <f t="shared" si="2575"/>
        <v>0</v>
      </c>
      <c r="Y1016" s="9">
        <f t="shared" si="2575"/>
        <v>101505</v>
      </c>
      <c r="Z1016" s="9">
        <f t="shared" si="2575"/>
        <v>84283</v>
      </c>
      <c r="AA1016" s="87">
        <f>AA1017</f>
        <v>0</v>
      </c>
      <c r="AB1016" s="87">
        <f t="shared" si="2575"/>
        <v>0</v>
      </c>
      <c r="AC1016" s="87">
        <f t="shared" si="2575"/>
        <v>0</v>
      </c>
      <c r="AD1016" s="87">
        <f t="shared" si="2575"/>
        <v>0</v>
      </c>
      <c r="AE1016" s="87">
        <f t="shared" si="2575"/>
        <v>101505</v>
      </c>
      <c r="AF1016" s="87">
        <f t="shared" si="2575"/>
        <v>84283</v>
      </c>
      <c r="AG1016" s="9">
        <f>AG1017</f>
        <v>0</v>
      </c>
      <c r="AH1016" s="9">
        <f t="shared" si="2575"/>
        <v>0</v>
      </c>
      <c r="AI1016" s="9">
        <f t="shared" si="2575"/>
        <v>0</v>
      </c>
      <c r="AJ1016" s="9">
        <f t="shared" si="2575"/>
        <v>0</v>
      </c>
      <c r="AK1016" s="9">
        <f t="shared" si="2575"/>
        <v>101505</v>
      </c>
      <c r="AL1016" s="9">
        <f t="shared" si="2575"/>
        <v>84283</v>
      </c>
    </row>
    <row r="1017" spans="1:38" ht="50.4" hidden="1">
      <c r="A1017" s="26" t="s">
        <v>413</v>
      </c>
      <c r="B1017" s="27" t="s">
        <v>319</v>
      </c>
      <c r="C1017" s="27" t="s">
        <v>147</v>
      </c>
      <c r="D1017" s="27" t="s">
        <v>80</v>
      </c>
      <c r="E1017" s="27" t="s">
        <v>634</v>
      </c>
      <c r="F1017" s="27" t="s">
        <v>254</v>
      </c>
      <c r="G1017" s="9"/>
      <c r="H1017" s="9"/>
      <c r="I1017" s="9">
        <v>17222</v>
      </c>
      <c r="J1017" s="9"/>
      <c r="K1017" s="9"/>
      <c r="L1017" s="9"/>
      <c r="M1017" s="9">
        <f t="shared" ref="M1017" si="2576">G1017+I1017+J1017+K1017+L1017</f>
        <v>17222</v>
      </c>
      <c r="N1017" s="9">
        <f t="shared" ref="N1017" si="2577">H1017+L1017</f>
        <v>0</v>
      </c>
      <c r="O1017" s="9"/>
      <c r="P1017" s="9"/>
      <c r="Q1017" s="9"/>
      <c r="R1017" s="9">
        <v>84283</v>
      </c>
      <c r="S1017" s="9">
        <f t="shared" ref="S1017" si="2578">M1017+O1017+P1017+Q1017+R1017</f>
        <v>101505</v>
      </c>
      <c r="T1017" s="9">
        <f t="shared" ref="T1017" si="2579">N1017+R1017</f>
        <v>84283</v>
      </c>
      <c r="U1017" s="9"/>
      <c r="V1017" s="9"/>
      <c r="W1017" s="9"/>
      <c r="X1017" s="9"/>
      <c r="Y1017" s="9">
        <f t="shared" ref="Y1017" si="2580">S1017+U1017+V1017+W1017+X1017</f>
        <v>101505</v>
      </c>
      <c r="Z1017" s="9">
        <f t="shared" ref="Z1017" si="2581">T1017+X1017</f>
        <v>84283</v>
      </c>
      <c r="AA1017" s="87"/>
      <c r="AB1017" s="87"/>
      <c r="AC1017" s="87"/>
      <c r="AD1017" s="87"/>
      <c r="AE1017" s="87">
        <f t="shared" ref="AE1017" si="2582">Y1017+AA1017+AB1017+AC1017+AD1017</f>
        <v>101505</v>
      </c>
      <c r="AF1017" s="87">
        <f t="shared" ref="AF1017" si="2583">Z1017+AD1017</f>
        <v>84283</v>
      </c>
      <c r="AG1017" s="9"/>
      <c r="AH1017" s="9"/>
      <c r="AI1017" s="9"/>
      <c r="AJ1017" s="9"/>
      <c r="AK1017" s="9">
        <f t="shared" ref="AK1017" si="2584">AE1017+AG1017+AH1017+AI1017+AJ1017</f>
        <v>101505</v>
      </c>
      <c r="AL1017" s="9">
        <f t="shared" ref="AL1017" si="2585">AF1017+AJ1017</f>
        <v>84283</v>
      </c>
    </row>
    <row r="1018" spans="1:38" ht="50.4" hidden="1">
      <c r="A1018" s="26" t="s">
        <v>708</v>
      </c>
      <c r="B1018" s="27" t="s">
        <v>319</v>
      </c>
      <c r="C1018" s="27" t="s">
        <v>147</v>
      </c>
      <c r="D1018" s="27" t="s">
        <v>80</v>
      </c>
      <c r="E1018" s="27" t="s">
        <v>707</v>
      </c>
      <c r="F1018" s="27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>
        <f>AG1019</f>
        <v>1183</v>
      </c>
      <c r="AH1018" s="9">
        <f t="shared" ref="AH1018:AL1019" si="2586">AH1019</f>
        <v>0</v>
      </c>
      <c r="AI1018" s="9">
        <f t="shared" si="2586"/>
        <v>0</v>
      </c>
      <c r="AJ1018" s="9">
        <f t="shared" si="2586"/>
        <v>10646</v>
      </c>
      <c r="AK1018" s="9">
        <f t="shared" si="2586"/>
        <v>11829</v>
      </c>
      <c r="AL1018" s="9">
        <f t="shared" si="2586"/>
        <v>10646</v>
      </c>
    </row>
    <row r="1019" spans="1:38" ht="33.6" hidden="1">
      <c r="A1019" s="26" t="s">
        <v>244</v>
      </c>
      <c r="B1019" s="27" t="s">
        <v>319</v>
      </c>
      <c r="C1019" s="27" t="s">
        <v>147</v>
      </c>
      <c r="D1019" s="27" t="s">
        <v>80</v>
      </c>
      <c r="E1019" s="27" t="s">
        <v>707</v>
      </c>
      <c r="F1019" s="27" t="s">
        <v>31</v>
      </c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>
        <f>AG1020</f>
        <v>1183</v>
      </c>
      <c r="AH1019" s="9">
        <f t="shared" si="2586"/>
        <v>0</v>
      </c>
      <c r="AI1019" s="9">
        <f t="shared" si="2586"/>
        <v>0</v>
      </c>
      <c r="AJ1019" s="9">
        <f t="shared" si="2586"/>
        <v>10646</v>
      </c>
      <c r="AK1019" s="9">
        <f t="shared" si="2586"/>
        <v>11829</v>
      </c>
      <c r="AL1019" s="9">
        <f t="shared" si="2586"/>
        <v>10646</v>
      </c>
    </row>
    <row r="1020" spans="1:38" ht="33.6" hidden="1">
      <c r="A1020" s="26" t="s">
        <v>37</v>
      </c>
      <c r="B1020" s="27" t="s">
        <v>319</v>
      </c>
      <c r="C1020" s="27" t="s">
        <v>147</v>
      </c>
      <c r="D1020" s="27" t="s">
        <v>80</v>
      </c>
      <c r="E1020" s="27" t="s">
        <v>707</v>
      </c>
      <c r="F1020" s="27" t="s">
        <v>38</v>
      </c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>
        <v>1183</v>
      </c>
      <c r="AH1020" s="9"/>
      <c r="AI1020" s="9"/>
      <c r="AJ1020" s="9">
        <v>10646</v>
      </c>
      <c r="AK1020" s="9">
        <f t="shared" ref="AK1020" si="2587">AE1020+AG1020+AH1020+AI1020+AJ1020</f>
        <v>11829</v>
      </c>
      <c r="AL1020" s="9">
        <f t="shared" ref="AL1020" si="2588">AF1020+AJ1020</f>
        <v>10646</v>
      </c>
    </row>
    <row r="1021" spans="1:38" ht="18.75" hidden="1" customHeight="1">
      <c r="A1021" s="26" t="s">
        <v>62</v>
      </c>
      <c r="B1021" s="27" t="s">
        <v>319</v>
      </c>
      <c r="C1021" s="27" t="s">
        <v>147</v>
      </c>
      <c r="D1021" s="27" t="s">
        <v>80</v>
      </c>
      <c r="E1021" s="27" t="s">
        <v>63</v>
      </c>
      <c r="F1021" s="27"/>
      <c r="G1021" s="9">
        <f t="shared" ref="G1021:V1024" si="2589">G1022</f>
        <v>4570</v>
      </c>
      <c r="H1021" s="9">
        <f t="shared" si="2589"/>
        <v>0</v>
      </c>
      <c r="I1021" s="9">
        <f t="shared" si="2589"/>
        <v>0</v>
      </c>
      <c r="J1021" s="9">
        <f t="shared" si="2589"/>
        <v>0</v>
      </c>
      <c r="K1021" s="9">
        <f t="shared" si="2589"/>
        <v>0</v>
      </c>
      <c r="L1021" s="9">
        <f t="shared" si="2589"/>
        <v>0</v>
      </c>
      <c r="M1021" s="9">
        <f t="shared" si="2589"/>
        <v>4570</v>
      </c>
      <c r="N1021" s="9">
        <f t="shared" si="2589"/>
        <v>0</v>
      </c>
      <c r="O1021" s="9">
        <f t="shared" si="2589"/>
        <v>0</v>
      </c>
      <c r="P1021" s="9">
        <f t="shared" si="2589"/>
        <v>0</v>
      </c>
      <c r="Q1021" s="9">
        <f t="shared" si="2589"/>
        <v>0</v>
      </c>
      <c r="R1021" s="9">
        <f t="shared" si="2589"/>
        <v>0</v>
      </c>
      <c r="S1021" s="9">
        <f t="shared" si="2589"/>
        <v>4570</v>
      </c>
      <c r="T1021" s="9">
        <f t="shared" si="2589"/>
        <v>0</v>
      </c>
      <c r="U1021" s="9">
        <f t="shared" si="2589"/>
        <v>0</v>
      </c>
      <c r="V1021" s="9">
        <f t="shared" si="2589"/>
        <v>0</v>
      </c>
      <c r="W1021" s="9">
        <f t="shared" ref="U1021:AJ1024" si="2590">W1022</f>
        <v>0</v>
      </c>
      <c r="X1021" s="9">
        <f t="shared" si="2590"/>
        <v>0</v>
      </c>
      <c r="Y1021" s="9">
        <f t="shared" si="2590"/>
        <v>4570</v>
      </c>
      <c r="Z1021" s="9">
        <f t="shared" si="2590"/>
        <v>0</v>
      </c>
      <c r="AA1021" s="87">
        <f t="shared" si="2590"/>
        <v>0</v>
      </c>
      <c r="AB1021" s="87">
        <f t="shared" si="2590"/>
        <v>0</v>
      </c>
      <c r="AC1021" s="87">
        <f t="shared" si="2590"/>
        <v>0</v>
      </c>
      <c r="AD1021" s="87">
        <f t="shared" si="2590"/>
        <v>0</v>
      </c>
      <c r="AE1021" s="87">
        <f t="shared" si="2590"/>
        <v>4570</v>
      </c>
      <c r="AF1021" s="87">
        <f t="shared" si="2590"/>
        <v>0</v>
      </c>
      <c r="AG1021" s="9">
        <f t="shared" si="2590"/>
        <v>0</v>
      </c>
      <c r="AH1021" s="9">
        <f t="shared" si="2590"/>
        <v>0</v>
      </c>
      <c r="AI1021" s="9">
        <f t="shared" si="2590"/>
        <v>0</v>
      </c>
      <c r="AJ1021" s="9">
        <f t="shared" si="2590"/>
        <v>0</v>
      </c>
      <c r="AK1021" s="9">
        <f t="shared" ref="AG1021:AL1024" si="2591">AK1022</f>
        <v>4570</v>
      </c>
      <c r="AL1021" s="9">
        <f t="shared" si="2591"/>
        <v>0</v>
      </c>
    </row>
    <row r="1022" spans="1:38" ht="21" hidden="1" customHeight="1">
      <c r="A1022" s="26" t="s">
        <v>15</v>
      </c>
      <c r="B1022" s="27" t="s">
        <v>319</v>
      </c>
      <c r="C1022" s="27" t="s">
        <v>147</v>
      </c>
      <c r="D1022" s="27" t="s">
        <v>80</v>
      </c>
      <c r="E1022" s="27" t="s">
        <v>64</v>
      </c>
      <c r="F1022" s="27"/>
      <c r="G1022" s="9">
        <f t="shared" si="2589"/>
        <v>4570</v>
      </c>
      <c r="H1022" s="9">
        <f t="shared" si="2589"/>
        <v>0</v>
      </c>
      <c r="I1022" s="9">
        <f t="shared" si="2589"/>
        <v>0</v>
      </c>
      <c r="J1022" s="9">
        <f t="shared" si="2589"/>
        <v>0</v>
      </c>
      <c r="K1022" s="9">
        <f t="shared" si="2589"/>
        <v>0</v>
      </c>
      <c r="L1022" s="9">
        <f t="shared" si="2589"/>
        <v>0</v>
      </c>
      <c r="M1022" s="9">
        <f t="shared" si="2589"/>
        <v>4570</v>
      </c>
      <c r="N1022" s="9">
        <f t="shared" si="2589"/>
        <v>0</v>
      </c>
      <c r="O1022" s="9">
        <f t="shared" si="2589"/>
        <v>0</v>
      </c>
      <c r="P1022" s="9">
        <f t="shared" si="2589"/>
        <v>0</v>
      </c>
      <c r="Q1022" s="9">
        <f t="shared" si="2589"/>
        <v>0</v>
      </c>
      <c r="R1022" s="9">
        <f t="shared" si="2589"/>
        <v>0</v>
      </c>
      <c r="S1022" s="9">
        <f t="shared" si="2589"/>
        <v>4570</v>
      </c>
      <c r="T1022" s="9">
        <f t="shared" si="2589"/>
        <v>0</v>
      </c>
      <c r="U1022" s="9">
        <f t="shared" si="2590"/>
        <v>0</v>
      </c>
      <c r="V1022" s="9">
        <f t="shared" si="2590"/>
        <v>0</v>
      </c>
      <c r="W1022" s="9">
        <f t="shared" si="2590"/>
        <v>0</v>
      </c>
      <c r="X1022" s="9">
        <f t="shared" si="2590"/>
        <v>0</v>
      </c>
      <c r="Y1022" s="9">
        <f t="shared" si="2590"/>
        <v>4570</v>
      </c>
      <c r="Z1022" s="9">
        <f t="shared" si="2590"/>
        <v>0</v>
      </c>
      <c r="AA1022" s="87">
        <f t="shared" si="2590"/>
        <v>0</v>
      </c>
      <c r="AB1022" s="87">
        <f t="shared" si="2590"/>
        <v>0</v>
      </c>
      <c r="AC1022" s="87">
        <f t="shared" si="2590"/>
        <v>0</v>
      </c>
      <c r="AD1022" s="87">
        <f t="shared" si="2590"/>
        <v>0</v>
      </c>
      <c r="AE1022" s="87">
        <f t="shared" si="2590"/>
        <v>4570</v>
      </c>
      <c r="AF1022" s="87">
        <f t="shared" si="2590"/>
        <v>0</v>
      </c>
      <c r="AG1022" s="9">
        <f t="shared" si="2591"/>
        <v>0</v>
      </c>
      <c r="AH1022" s="9">
        <f t="shared" si="2591"/>
        <v>0</v>
      </c>
      <c r="AI1022" s="9">
        <f t="shared" si="2591"/>
        <v>0</v>
      </c>
      <c r="AJ1022" s="9">
        <f t="shared" si="2591"/>
        <v>0</v>
      </c>
      <c r="AK1022" s="9">
        <f t="shared" si="2591"/>
        <v>4570</v>
      </c>
      <c r="AL1022" s="9">
        <f t="shared" si="2591"/>
        <v>0</v>
      </c>
    </row>
    <row r="1023" spans="1:38" ht="17.25" hidden="1" customHeight="1">
      <c r="A1023" s="26" t="s">
        <v>330</v>
      </c>
      <c r="B1023" s="27" t="s">
        <v>319</v>
      </c>
      <c r="C1023" s="27" t="s">
        <v>147</v>
      </c>
      <c r="D1023" s="27" t="s">
        <v>80</v>
      </c>
      <c r="E1023" s="27" t="s">
        <v>390</v>
      </c>
      <c r="F1023" s="27"/>
      <c r="G1023" s="9">
        <f t="shared" si="2589"/>
        <v>4570</v>
      </c>
      <c r="H1023" s="9">
        <f t="shared" si="2589"/>
        <v>0</v>
      </c>
      <c r="I1023" s="9">
        <f t="shared" si="2589"/>
        <v>0</v>
      </c>
      <c r="J1023" s="9">
        <f t="shared" si="2589"/>
        <v>0</v>
      </c>
      <c r="K1023" s="9">
        <f t="shared" si="2589"/>
        <v>0</v>
      </c>
      <c r="L1023" s="9">
        <f t="shared" si="2589"/>
        <v>0</v>
      </c>
      <c r="M1023" s="9">
        <f t="shared" si="2589"/>
        <v>4570</v>
      </c>
      <c r="N1023" s="9">
        <f t="shared" si="2589"/>
        <v>0</v>
      </c>
      <c r="O1023" s="9">
        <f t="shared" si="2589"/>
        <v>0</v>
      </c>
      <c r="P1023" s="9">
        <f t="shared" si="2589"/>
        <v>0</v>
      </c>
      <c r="Q1023" s="9">
        <f t="shared" si="2589"/>
        <v>0</v>
      </c>
      <c r="R1023" s="9">
        <f t="shared" si="2589"/>
        <v>0</v>
      </c>
      <c r="S1023" s="9">
        <f t="shared" si="2589"/>
        <v>4570</v>
      </c>
      <c r="T1023" s="9">
        <f t="shared" si="2589"/>
        <v>0</v>
      </c>
      <c r="U1023" s="9">
        <f t="shared" si="2590"/>
        <v>0</v>
      </c>
      <c r="V1023" s="9">
        <f t="shared" si="2590"/>
        <v>0</v>
      </c>
      <c r="W1023" s="9">
        <f t="shared" si="2590"/>
        <v>0</v>
      </c>
      <c r="X1023" s="9">
        <f t="shared" si="2590"/>
        <v>0</v>
      </c>
      <c r="Y1023" s="9">
        <f t="shared" si="2590"/>
        <v>4570</v>
      </c>
      <c r="Z1023" s="9">
        <f t="shared" si="2590"/>
        <v>0</v>
      </c>
      <c r="AA1023" s="87">
        <f t="shared" si="2590"/>
        <v>0</v>
      </c>
      <c r="AB1023" s="87">
        <f t="shared" si="2590"/>
        <v>0</v>
      </c>
      <c r="AC1023" s="87">
        <f t="shared" si="2590"/>
        <v>0</v>
      </c>
      <c r="AD1023" s="87">
        <f t="shared" si="2590"/>
        <v>0</v>
      </c>
      <c r="AE1023" s="87">
        <f t="shared" si="2590"/>
        <v>4570</v>
      </c>
      <c r="AF1023" s="87">
        <f t="shared" si="2590"/>
        <v>0</v>
      </c>
      <c r="AG1023" s="9">
        <f t="shared" si="2591"/>
        <v>0</v>
      </c>
      <c r="AH1023" s="9">
        <f t="shared" si="2591"/>
        <v>0</v>
      </c>
      <c r="AI1023" s="9">
        <f t="shared" si="2591"/>
        <v>0</v>
      </c>
      <c r="AJ1023" s="9">
        <f t="shared" si="2591"/>
        <v>0</v>
      </c>
      <c r="AK1023" s="9">
        <f t="shared" si="2591"/>
        <v>4570</v>
      </c>
      <c r="AL1023" s="9">
        <f t="shared" si="2591"/>
        <v>0</v>
      </c>
    </row>
    <row r="1024" spans="1:38" ht="33.6" hidden="1">
      <c r="A1024" s="26" t="s">
        <v>244</v>
      </c>
      <c r="B1024" s="27" t="s">
        <v>319</v>
      </c>
      <c r="C1024" s="27" t="s">
        <v>147</v>
      </c>
      <c r="D1024" s="27" t="s">
        <v>80</v>
      </c>
      <c r="E1024" s="27" t="s">
        <v>390</v>
      </c>
      <c r="F1024" s="27" t="s">
        <v>31</v>
      </c>
      <c r="G1024" s="9">
        <f t="shared" si="2589"/>
        <v>4570</v>
      </c>
      <c r="H1024" s="9">
        <f t="shared" si="2589"/>
        <v>0</v>
      </c>
      <c r="I1024" s="9">
        <f t="shared" si="2589"/>
        <v>0</v>
      </c>
      <c r="J1024" s="9">
        <f t="shared" si="2589"/>
        <v>0</v>
      </c>
      <c r="K1024" s="9">
        <f t="shared" si="2589"/>
        <v>0</v>
      </c>
      <c r="L1024" s="9">
        <f t="shared" si="2589"/>
        <v>0</v>
      </c>
      <c r="M1024" s="9">
        <f t="shared" si="2589"/>
        <v>4570</v>
      </c>
      <c r="N1024" s="9">
        <f t="shared" si="2589"/>
        <v>0</v>
      </c>
      <c r="O1024" s="9">
        <f t="shared" si="2589"/>
        <v>0</v>
      </c>
      <c r="P1024" s="9">
        <f t="shared" si="2589"/>
        <v>0</v>
      </c>
      <c r="Q1024" s="9">
        <f t="shared" si="2589"/>
        <v>0</v>
      </c>
      <c r="R1024" s="9">
        <f t="shared" si="2589"/>
        <v>0</v>
      </c>
      <c r="S1024" s="9">
        <f t="shared" si="2589"/>
        <v>4570</v>
      </c>
      <c r="T1024" s="9">
        <f t="shared" si="2589"/>
        <v>0</v>
      </c>
      <c r="U1024" s="9">
        <f t="shared" si="2590"/>
        <v>0</v>
      </c>
      <c r="V1024" s="9">
        <f t="shared" si="2590"/>
        <v>0</v>
      </c>
      <c r="W1024" s="9">
        <f t="shared" si="2590"/>
        <v>0</v>
      </c>
      <c r="X1024" s="9">
        <f t="shared" si="2590"/>
        <v>0</v>
      </c>
      <c r="Y1024" s="9">
        <f t="shared" si="2590"/>
        <v>4570</v>
      </c>
      <c r="Z1024" s="9">
        <f t="shared" si="2590"/>
        <v>0</v>
      </c>
      <c r="AA1024" s="87">
        <f t="shared" si="2590"/>
        <v>0</v>
      </c>
      <c r="AB1024" s="87">
        <f t="shared" si="2590"/>
        <v>0</v>
      </c>
      <c r="AC1024" s="87">
        <f t="shared" si="2590"/>
        <v>0</v>
      </c>
      <c r="AD1024" s="87">
        <f t="shared" si="2590"/>
        <v>0</v>
      </c>
      <c r="AE1024" s="87">
        <f t="shared" si="2590"/>
        <v>4570</v>
      </c>
      <c r="AF1024" s="87">
        <f t="shared" si="2590"/>
        <v>0</v>
      </c>
      <c r="AG1024" s="9">
        <f t="shared" si="2591"/>
        <v>0</v>
      </c>
      <c r="AH1024" s="9">
        <f t="shared" si="2591"/>
        <v>0</v>
      </c>
      <c r="AI1024" s="9">
        <f t="shared" si="2591"/>
        <v>0</v>
      </c>
      <c r="AJ1024" s="9">
        <f t="shared" si="2591"/>
        <v>0</v>
      </c>
      <c r="AK1024" s="9">
        <f t="shared" si="2591"/>
        <v>4570</v>
      </c>
      <c r="AL1024" s="9">
        <f t="shared" si="2591"/>
        <v>0</v>
      </c>
    </row>
    <row r="1025" spans="1:38" ht="33.6" hidden="1">
      <c r="A1025" s="26" t="s">
        <v>37</v>
      </c>
      <c r="B1025" s="27" t="s">
        <v>319</v>
      </c>
      <c r="C1025" s="27" t="s">
        <v>147</v>
      </c>
      <c r="D1025" s="27" t="s">
        <v>80</v>
      </c>
      <c r="E1025" s="27" t="s">
        <v>390</v>
      </c>
      <c r="F1025" s="27" t="s">
        <v>38</v>
      </c>
      <c r="G1025" s="9">
        <f>3575+995</f>
        <v>4570</v>
      </c>
      <c r="H1025" s="9"/>
      <c r="I1025" s="9"/>
      <c r="J1025" s="9"/>
      <c r="K1025" s="9"/>
      <c r="L1025" s="9"/>
      <c r="M1025" s="9">
        <f t="shared" ref="M1025" si="2592">G1025+I1025+J1025+K1025+L1025</f>
        <v>4570</v>
      </c>
      <c r="N1025" s="9">
        <f t="shared" ref="N1025" si="2593">H1025+L1025</f>
        <v>0</v>
      </c>
      <c r="O1025" s="9"/>
      <c r="P1025" s="9"/>
      <c r="Q1025" s="9"/>
      <c r="R1025" s="9"/>
      <c r="S1025" s="9">
        <f t="shared" ref="S1025" si="2594">M1025+O1025+P1025+Q1025+R1025</f>
        <v>4570</v>
      </c>
      <c r="T1025" s="9">
        <f t="shared" ref="T1025" si="2595">N1025+R1025</f>
        <v>0</v>
      </c>
      <c r="U1025" s="9"/>
      <c r="V1025" s="9"/>
      <c r="W1025" s="9"/>
      <c r="X1025" s="9"/>
      <c r="Y1025" s="9">
        <f t="shared" ref="Y1025" si="2596">S1025+U1025+V1025+W1025+X1025</f>
        <v>4570</v>
      </c>
      <c r="Z1025" s="9">
        <f t="shared" ref="Z1025" si="2597">T1025+X1025</f>
        <v>0</v>
      </c>
      <c r="AA1025" s="87"/>
      <c r="AB1025" s="87"/>
      <c r="AC1025" s="87"/>
      <c r="AD1025" s="87"/>
      <c r="AE1025" s="87">
        <f t="shared" ref="AE1025" si="2598">Y1025+AA1025+AB1025+AC1025+AD1025</f>
        <v>4570</v>
      </c>
      <c r="AF1025" s="87">
        <f t="shared" ref="AF1025" si="2599">Z1025+AD1025</f>
        <v>0</v>
      </c>
      <c r="AG1025" s="9"/>
      <c r="AH1025" s="9"/>
      <c r="AI1025" s="9"/>
      <c r="AJ1025" s="9"/>
      <c r="AK1025" s="9">
        <f t="shared" ref="AK1025" si="2600">AE1025+AG1025+AH1025+AI1025+AJ1025</f>
        <v>4570</v>
      </c>
      <c r="AL1025" s="9">
        <f t="shared" ref="AL1025" si="2601">AF1025+AJ1025</f>
        <v>0</v>
      </c>
    </row>
    <row r="1026" spans="1:38" ht="20.25" hidden="1" customHeight="1">
      <c r="A1026" s="26"/>
      <c r="B1026" s="27"/>
      <c r="C1026" s="27"/>
      <c r="D1026" s="27"/>
      <c r="E1026" s="27"/>
      <c r="F1026" s="27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87"/>
      <c r="AB1026" s="87"/>
      <c r="AC1026" s="87"/>
      <c r="AD1026" s="87"/>
      <c r="AE1026" s="87"/>
      <c r="AF1026" s="87"/>
      <c r="AG1026" s="9"/>
      <c r="AH1026" s="9"/>
      <c r="AI1026" s="9"/>
      <c r="AJ1026" s="9"/>
      <c r="AK1026" s="9"/>
      <c r="AL1026" s="9"/>
    </row>
    <row r="1027" spans="1:38" ht="35.4" hidden="1">
      <c r="A1027" s="24" t="s">
        <v>331</v>
      </c>
      <c r="B1027" s="25" t="s">
        <v>319</v>
      </c>
      <c r="C1027" s="25" t="s">
        <v>147</v>
      </c>
      <c r="D1027" s="25" t="s">
        <v>147</v>
      </c>
      <c r="E1027" s="67"/>
      <c r="F1027" s="67"/>
      <c r="G1027" s="15">
        <f t="shared" ref="G1027:H1027" si="2602">G1033+G1042+G1028+G1047</f>
        <v>118541</v>
      </c>
      <c r="H1027" s="15">
        <f t="shared" si="2602"/>
        <v>0</v>
      </c>
      <c r="I1027" s="15">
        <f t="shared" ref="I1027:N1027" si="2603">I1033+I1042+I1028+I1047</f>
        <v>0</v>
      </c>
      <c r="J1027" s="15">
        <f t="shared" si="2603"/>
        <v>3562</v>
      </c>
      <c r="K1027" s="15">
        <f t="shared" si="2603"/>
        <v>0</v>
      </c>
      <c r="L1027" s="15">
        <f t="shared" si="2603"/>
        <v>0</v>
      </c>
      <c r="M1027" s="15">
        <f t="shared" si="2603"/>
        <v>122103</v>
      </c>
      <c r="N1027" s="15">
        <f t="shared" si="2603"/>
        <v>0</v>
      </c>
      <c r="O1027" s="15">
        <f t="shared" ref="O1027:T1027" si="2604">O1033+O1042+O1028+O1047</f>
        <v>0</v>
      </c>
      <c r="P1027" s="15">
        <f t="shared" si="2604"/>
        <v>0</v>
      </c>
      <c r="Q1027" s="15">
        <f t="shared" si="2604"/>
        <v>0</v>
      </c>
      <c r="R1027" s="15">
        <f t="shared" si="2604"/>
        <v>0</v>
      </c>
      <c r="S1027" s="15">
        <f t="shared" si="2604"/>
        <v>122103</v>
      </c>
      <c r="T1027" s="15">
        <f t="shared" si="2604"/>
        <v>0</v>
      </c>
      <c r="U1027" s="15">
        <f t="shared" ref="U1027:Z1027" si="2605">U1033+U1042+U1028+U1047</f>
        <v>0</v>
      </c>
      <c r="V1027" s="15">
        <f t="shared" si="2605"/>
        <v>0</v>
      </c>
      <c r="W1027" s="15">
        <f t="shared" si="2605"/>
        <v>0</v>
      </c>
      <c r="X1027" s="15">
        <f t="shared" si="2605"/>
        <v>0</v>
      </c>
      <c r="Y1027" s="15">
        <f t="shared" si="2605"/>
        <v>122103</v>
      </c>
      <c r="Z1027" s="15">
        <f t="shared" si="2605"/>
        <v>0</v>
      </c>
      <c r="AA1027" s="93">
        <f t="shared" ref="AA1027:AF1027" si="2606">AA1033+AA1042+AA1028+AA1047</f>
        <v>0</v>
      </c>
      <c r="AB1027" s="93">
        <f t="shared" si="2606"/>
        <v>0</v>
      </c>
      <c r="AC1027" s="93">
        <f t="shared" si="2606"/>
        <v>0</v>
      </c>
      <c r="AD1027" s="93">
        <f t="shared" si="2606"/>
        <v>0</v>
      </c>
      <c r="AE1027" s="93">
        <f t="shared" si="2606"/>
        <v>122103</v>
      </c>
      <c r="AF1027" s="93">
        <f t="shared" si="2606"/>
        <v>0</v>
      </c>
      <c r="AG1027" s="15">
        <f t="shared" ref="AG1027:AL1027" si="2607">AG1033+AG1042+AG1028+AG1047</f>
        <v>0</v>
      </c>
      <c r="AH1027" s="15">
        <f t="shared" si="2607"/>
        <v>0</v>
      </c>
      <c r="AI1027" s="15">
        <f t="shared" si="2607"/>
        <v>0</v>
      </c>
      <c r="AJ1027" s="15">
        <f t="shared" si="2607"/>
        <v>0</v>
      </c>
      <c r="AK1027" s="15">
        <f t="shared" si="2607"/>
        <v>122103</v>
      </c>
      <c r="AL1027" s="15">
        <f t="shared" si="2607"/>
        <v>0</v>
      </c>
    </row>
    <row r="1028" spans="1:38" ht="84" hidden="1">
      <c r="A1028" s="29" t="s">
        <v>119</v>
      </c>
      <c r="B1028" s="27" t="s">
        <v>319</v>
      </c>
      <c r="C1028" s="27" t="s">
        <v>147</v>
      </c>
      <c r="D1028" s="27" t="s">
        <v>147</v>
      </c>
      <c r="E1028" s="27" t="s">
        <v>120</v>
      </c>
      <c r="F1028" s="49"/>
      <c r="G1028" s="9">
        <f t="shared" ref="G1028:V1031" si="2608">G1029</f>
        <v>1785</v>
      </c>
      <c r="H1028" s="9">
        <f t="shared" si="2608"/>
        <v>0</v>
      </c>
      <c r="I1028" s="9">
        <f t="shared" si="2608"/>
        <v>0</v>
      </c>
      <c r="J1028" s="9">
        <f t="shared" si="2608"/>
        <v>0</v>
      </c>
      <c r="K1028" s="9">
        <f t="shared" si="2608"/>
        <v>0</v>
      </c>
      <c r="L1028" s="9">
        <f t="shared" si="2608"/>
        <v>0</v>
      </c>
      <c r="M1028" s="9">
        <f t="shared" si="2608"/>
        <v>1785</v>
      </c>
      <c r="N1028" s="9">
        <f t="shared" si="2608"/>
        <v>0</v>
      </c>
      <c r="O1028" s="9">
        <f t="shared" si="2608"/>
        <v>0</v>
      </c>
      <c r="P1028" s="9">
        <f t="shared" si="2608"/>
        <v>0</v>
      </c>
      <c r="Q1028" s="9">
        <f t="shared" si="2608"/>
        <v>0</v>
      </c>
      <c r="R1028" s="9">
        <f t="shared" si="2608"/>
        <v>0</v>
      </c>
      <c r="S1028" s="9">
        <f t="shared" si="2608"/>
        <v>1785</v>
      </c>
      <c r="T1028" s="9">
        <f t="shared" si="2608"/>
        <v>0</v>
      </c>
      <c r="U1028" s="9">
        <f t="shared" si="2608"/>
        <v>0</v>
      </c>
      <c r="V1028" s="9">
        <f t="shared" si="2608"/>
        <v>0</v>
      </c>
      <c r="W1028" s="9">
        <f t="shared" ref="U1028:AJ1031" si="2609">W1029</f>
        <v>0</v>
      </c>
      <c r="X1028" s="9">
        <f t="shared" si="2609"/>
        <v>0</v>
      </c>
      <c r="Y1028" s="9">
        <f t="shared" si="2609"/>
        <v>1785</v>
      </c>
      <c r="Z1028" s="9">
        <f t="shared" si="2609"/>
        <v>0</v>
      </c>
      <c r="AA1028" s="87">
        <f t="shared" si="2609"/>
        <v>0</v>
      </c>
      <c r="AB1028" s="87">
        <f t="shared" si="2609"/>
        <v>0</v>
      </c>
      <c r="AC1028" s="87">
        <f t="shared" si="2609"/>
        <v>0</v>
      </c>
      <c r="AD1028" s="87">
        <f t="shared" si="2609"/>
        <v>0</v>
      </c>
      <c r="AE1028" s="87">
        <f t="shared" si="2609"/>
        <v>1785</v>
      </c>
      <c r="AF1028" s="87">
        <f t="shared" si="2609"/>
        <v>0</v>
      </c>
      <c r="AG1028" s="9">
        <f t="shared" si="2609"/>
        <v>0</v>
      </c>
      <c r="AH1028" s="9">
        <f t="shared" si="2609"/>
        <v>0</v>
      </c>
      <c r="AI1028" s="9">
        <f t="shared" si="2609"/>
        <v>0</v>
      </c>
      <c r="AJ1028" s="9">
        <f t="shared" si="2609"/>
        <v>0</v>
      </c>
      <c r="AK1028" s="9">
        <f t="shared" ref="AG1028:AL1031" si="2610">AK1029</f>
        <v>1785</v>
      </c>
      <c r="AL1028" s="9">
        <f t="shared" si="2610"/>
        <v>0</v>
      </c>
    </row>
    <row r="1029" spans="1:38" ht="33.6" hidden="1">
      <c r="A1029" s="29" t="s">
        <v>77</v>
      </c>
      <c r="B1029" s="27" t="s">
        <v>319</v>
      </c>
      <c r="C1029" s="27" t="s">
        <v>147</v>
      </c>
      <c r="D1029" s="27" t="s">
        <v>147</v>
      </c>
      <c r="E1029" s="27" t="s">
        <v>148</v>
      </c>
      <c r="F1029" s="49"/>
      <c r="G1029" s="9">
        <f t="shared" si="2608"/>
        <v>1785</v>
      </c>
      <c r="H1029" s="9">
        <f t="shared" si="2608"/>
        <v>0</v>
      </c>
      <c r="I1029" s="9">
        <f t="shared" si="2608"/>
        <v>0</v>
      </c>
      <c r="J1029" s="9">
        <f t="shared" si="2608"/>
        <v>0</v>
      </c>
      <c r="K1029" s="9">
        <f t="shared" si="2608"/>
        <v>0</v>
      </c>
      <c r="L1029" s="9">
        <f t="shared" si="2608"/>
        <v>0</v>
      </c>
      <c r="M1029" s="9">
        <f t="shared" si="2608"/>
        <v>1785</v>
      </c>
      <c r="N1029" s="9">
        <f t="shared" si="2608"/>
        <v>0</v>
      </c>
      <c r="O1029" s="9">
        <f t="shared" si="2608"/>
        <v>0</v>
      </c>
      <c r="P1029" s="9">
        <f t="shared" si="2608"/>
        <v>0</v>
      </c>
      <c r="Q1029" s="9">
        <f t="shared" si="2608"/>
        <v>0</v>
      </c>
      <c r="R1029" s="9">
        <f t="shared" si="2608"/>
        <v>0</v>
      </c>
      <c r="S1029" s="9">
        <f t="shared" si="2608"/>
        <v>1785</v>
      </c>
      <c r="T1029" s="9">
        <f t="shared" si="2608"/>
        <v>0</v>
      </c>
      <c r="U1029" s="9">
        <f t="shared" si="2609"/>
        <v>0</v>
      </c>
      <c r="V1029" s="9">
        <f t="shared" si="2609"/>
        <v>0</v>
      </c>
      <c r="W1029" s="9">
        <f t="shared" si="2609"/>
        <v>0</v>
      </c>
      <c r="X1029" s="9">
        <f t="shared" si="2609"/>
        <v>0</v>
      </c>
      <c r="Y1029" s="9">
        <f t="shared" si="2609"/>
        <v>1785</v>
      </c>
      <c r="Z1029" s="9">
        <f t="shared" si="2609"/>
        <v>0</v>
      </c>
      <c r="AA1029" s="87">
        <f t="shared" si="2609"/>
        <v>0</v>
      </c>
      <c r="AB1029" s="87">
        <f t="shared" si="2609"/>
        <v>0</v>
      </c>
      <c r="AC1029" s="87">
        <f t="shared" si="2609"/>
        <v>0</v>
      </c>
      <c r="AD1029" s="87">
        <f t="shared" si="2609"/>
        <v>0</v>
      </c>
      <c r="AE1029" s="87">
        <f t="shared" si="2609"/>
        <v>1785</v>
      </c>
      <c r="AF1029" s="87">
        <f t="shared" si="2609"/>
        <v>0</v>
      </c>
      <c r="AG1029" s="9">
        <f t="shared" si="2610"/>
        <v>0</v>
      </c>
      <c r="AH1029" s="9">
        <f t="shared" si="2610"/>
        <v>0</v>
      </c>
      <c r="AI1029" s="9">
        <f t="shared" si="2610"/>
        <v>0</v>
      </c>
      <c r="AJ1029" s="9">
        <f t="shared" si="2610"/>
        <v>0</v>
      </c>
      <c r="AK1029" s="9">
        <f t="shared" si="2610"/>
        <v>1785</v>
      </c>
      <c r="AL1029" s="9">
        <f t="shared" si="2610"/>
        <v>0</v>
      </c>
    </row>
    <row r="1030" spans="1:38" ht="33.6" hidden="1">
      <c r="A1030" s="29" t="s">
        <v>332</v>
      </c>
      <c r="B1030" s="27" t="s">
        <v>319</v>
      </c>
      <c r="C1030" s="27" t="s">
        <v>147</v>
      </c>
      <c r="D1030" s="27" t="s">
        <v>147</v>
      </c>
      <c r="E1030" s="27" t="s">
        <v>359</v>
      </c>
      <c r="F1030" s="49"/>
      <c r="G1030" s="9">
        <f t="shared" si="2608"/>
        <v>1785</v>
      </c>
      <c r="H1030" s="9">
        <f t="shared" si="2608"/>
        <v>0</v>
      </c>
      <c r="I1030" s="9">
        <f t="shared" si="2608"/>
        <v>0</v>
      </c>
      <c r="J1030" s="9">
        <f t="shared" si="2608"/>
        <v>0</v>
      </c>
      <c r="K1030" s="9">
        <f t="shared" si="2608"/>
        <v>0</v>
      </c>
      <c r="L1030" s="9">
        <f t="shared" si="2608"/>
        <v>0</v>
      </c>
      <c r="M1030" s="9">
        <f t="shared" si="2608"/>
        <v>1785</v>
      </c>
      <c r="N1030" s="9">
        <f t="shared" si="2608"/>
        <v>0</v>
      </c>
      <c r="O1030" s="9">
        <f t="shared" si="2608"/>
        <v>0</v>
      </c>
      <c r="P1030" s="9">
        <f t="shared" si="2608"/>
        <v>0</v>
      </c>
      <c r="Q1030" s="9">
        <f t="shared" si="2608"/>
        <v>0</v>
      </c>
      <c r="R1030" s="9">
        <f t="shared" si="2608"/>
        <v>0</v>
      </c>
      <c r="S1030" s="9">
        <f t="shared" si="2608"/>
        <v>1785</v>
      </c>
      <c r="T1030" s="9">
        <f t="shared" si="2608"/>
        <v>0</v>
      </c>
      <c r="U1030" s="9">
        <f t="shared" si="2609"/>
        <v>0</v>
      </c>
      <c r="V1030" s="9">
        <f t="shared" si="2609"/>
        <v>0</v>
      </c>
      <c r="W1030" s="9">
        <f t="shared" si="2609"/>
        <v>0</v>
      </c>
      <c r="X1030" s="9">
        <f t="shared" si="2609"/>
        <v>0</v>
      </c>
      <c r="Y1030" s="9">
        <f t="shared" si="2609"/>
        <v>1785</v>
      </c>
      <c r="Z1030" s="9">
        <f t="shared" si="2609"/>
        <v>0</v>
      </c>
      <c r="AA1030" s="87">
        <f t="shared" si="2609"/>
        <v>0</v>
      </c>
      <c r="AB1030" s="87">
        <f t="shared" si="2609"/>
        <v>0</v>
      </c>
      <c r="AC1030" s="87">
        <f t="shared" si="2609"/>
        <v>0</v>
      </c>
      <c r="AD1030" s="87">
        <f t="shared" si="2609"/>
        <v>0</v>
      </c>
      <c r="AE1030" s="87">
        <f t="shared" si="2609"/>
        <v>1785</v>
      </c>
      <c r="AF1030" s="87">
        <f t="shared" si="2609"/>
        <v>0</v>
      </c>
      <c r="AG1030" s="9">
        <f t="shared" si="2610"/>
        <v>0</v>
      </c>
      <c r="AH1030" s="9">
        <f t="shared" si="2610"/>
        <v>0</v>
      </c>
      <c r="AI1030" s="9">
        <f t="shared" si="2610"/>
        <v>0</v>
      </c>
      <c r="AJ1030" s="9">
        <f t="shared" si="2610"/>
        <v>0</v>
      </c>
      <c r="AK1030" s="9">
        <f t="shared" si="2610"/>
        <v>1785</v>
      </c>
      <c r="AL1030" s="9">
        <f t="shared" si="2610"/>
        <v>0</v>
      </c>
    </row>
    <row r="1031" spans="1:38" ht="33.6" hidden="1">
      <c r="A1031" s="26" t="s">
        <v>12</v>
      </c>
      <c r="B1031" s="27" t="s">
        <v>319</v>
      </c>
      <c r="C1031" s="27" t="s">
        <v>147</v>
      </c>
      <c r="D1031" s="27" t="s">
        <v>147</v>
      </c>
      <c r="E1031" s="27" t="s">
        <v>359</v>
      </c>
      <c r="F1031" s="27">
        <v>600</v>
      </c>
      <c r="G1031" s="9">
        <f t="shared" si="2608"/>
        <v>1785</v>
      </c>
      <c r="H1031" s="9">
        <f t="shared" si="2608"/>
        <v>0</v>
      </c>
      <c r="I1031" s="9">
        <f t="shared" si="2608"/>
        <v>0</v>
      </c>
      <c r="J1031" s="9">
        <f t="shared" si="2608"/>
        <v>0</v>
      </c>
      <c r="K1031" s="9">
        <f t="shared" si="2608"/>
        <v>0</v>
      </c>
      <c r="L1031" s="9">
        <f t="shared" si="2608"/>
        <v>0</v>
      </c>
      <c r="M1031" s="9">
        <f t="shared" si="2608"/>
        <v>1785</v>
      </c>
      <c r="N1031" s="9">
        <f t="shared" si="2608"/>
        <v>0</v>
      </c>
      <c r="O1031" s="9">
        <f t="shared" si="2608"/>
        <v>0</v>
      </c>
      <c r="P1031" s="9">
        <f t="shared" si="2608"/>
        <v>0</v>
      </c>
      <c r="Q1031" s="9">
        <f t="shared" si="2608"/>
        <v>0</v>
      </c>
      <c r="R1031" s="9">
        <f t="shared" si="2608"/>
        <v>0</v>
      </c>
      <c r="S1031" s="9">
        <f t="shared" si="2608"/>
        <v>1785</v>
      </c>
      <c r="T1031" s="9">
        <f t="shared" si="2608"/>
        <v>0</v>
      </c>
      <c r="U1031" s="9">
        <f t="shared" si="2609"/>
        <v>0</v>
      </c>
      <c r="V1031" s="9">
        <f t="shared" si="2609"/>
        <v>0</v>
      </c>
      <c r="W1031" s="9">
        <f t="shared" si="2609"/>
        <v>0</v>
      </c>
      <c r="X1031" s="9">
        <f t="shared" si="2609"/>
        <v>0</v>
      </c>
      <c r="Y1031" s="9">
        <f t="shared" si="2609"/>
        <v>1785</v>
      </c>
      <c r="Z1031" s="9">
        <f t="shared" si="2609"/>
        <v>0</v>
      </c>
      <c r="AA1031" s="87">
        <f t="shared" si="2609"/>
        <v>0</v>
      </c>
      <c r="AB1031" s="87">
        <f t="shared" si="2609"/>
        <v>0</v>
      </c>
      <c r="AC1031" s="87">
        <f t="shared" si="2609"/>
        <v>0</v>
      </c>
      <c r="AD1031" s="87">
        <f t="shared" si="2609"/>
        <v>0</v>
      </c>
      <c r="AE1031" s="87">
        <f t="shared" si="2609"/>
        <v>1785</v>
      </c>
      <c r="AF1031" s="87">
        <f t="shared" si="2609"/>
        <v>0</v>
      </c>
      <c r="AG1031" s="9">
        <f t="shared" si="2610"/>
        <v>0</v>
      </c>
      <c r="AH1031" s="9">
        <f t="shared" si="2610"/>
        <v>0</v>
      </c>
      <c r="AI1031" s="9">
        <f t="shared" si="2610"/>
        <v>0</v>
      </c>
      <c r="AJ1031" s="9">
        <f t="shared" si="2610"/>
        <v>0</v>
      </c>
      <c r="AK1031" s="9">
        <f t="shared" si="2610"/>
        <v>1785</v>
      </c>
      <c r="AL1031" s="9">
        <f t="shared" si="2610"/>
        <v>0</v>
      </c>
    </row>
    <row r="1032" spans="1:38" ht="18.75" hidden="1" customHeight="1">
      <c r="A1032" s="26" t="s">
        <v>14</v>
      </c>
      <c r="B1032" s="27" t="s">
        <v>319</v>
      </c>
      <c r="C1032" s="27" t="s">
        <v>147</v>
      </c>
      <c r="D1032" s="27" t="s">
        <v>147</v>
      </c>
      <c r="E1032" s="27" t="s">
        <v>359</v>
      </c>
      <c r="F1032" s="27">
        <v>610</v>
      </c>
      <c r="G1032" s="9">
        <v>1785</v>
      </c>
      <c r="H1032" s="9"/>
      <c r="I1032" s="9"/>
      <c r="J1032" s="9"/>
      <c r="K1032" s="9"/>
      <c r="L1032" s="9"/>
      <c r="M1032" s="9">
        <f t="shared" ref="M1032" si="2611">G1032+I1032+J1032+K1032+L1032</f>
        <v>1785</v>
      </c>
      <c r="N1032" s="9">
        <f t="shared" ref="N1032" si="2612">H1032+L1032</f>
        <v>0</v>
      </c>
      <c r="O1032" s="9"/>
      <c r="P1032" s="9"/>
      <c r="Q1032" s="9"/>
      <c r="R1032" s="9"/>
      <c r="S1032" s="9">
        <f t="shared" ref="S1032" si="2613">M1032+O1032+P1032+Q1032+R1032</f>
        <v>1785</v>
      </c>
      <c r="T1032" s="9">
        <f t="shared" ref="T1032" si="2614">N1032+R1032</f>
        <v>0</v>
      </c>
      <c r="U1032" s="9"/>
      <c r="V1032" s="9"/>
      <c r="W1032" s="9"/>
      <c r="X1032" s="9"/>
      <c r="Y1032" s="9">
        <f t="shared" ref="Y1032" si="2615">S1032+U1032+V1032+W1032+X1032</f>
        <v>1785</v>
      </c>
      <c r="Z1032" s="9">
        <f t="shared" ref="Z1032" si="2616">T1032+X1032</f>
        <v>0</v>
      </c>
      <c r="AA1032" s="87"/>
      <c r="AB1032" s="87"/>
      <c r="AC1032" s="87"/>
      <c r="AD1032" s="87"/>
      <c r="AE1032" s="87">
        <f t="shared" ref="AE1032" si="2617">Y1032+AA1032+AB1032+AC1032+AD1032</f>
        <v>1785</v>
      </c>
      <c r="AF1032" s="87">
        <f t="shared" ref="AF1032" si="2618">Z1032+AD1032</f>
        <v>0</v>
      </c>
      <c r="AG1032" s="9"/>
      <c r="AH1032" s="9"/>
      <c r="AI1032" s="9"/>
      <c r="AJ1032" s="9"/>
      <c r="AK1032" s="9">
        <f t="shared" ref="AK1032" si="2619">AE1032+AG1032+AH1032+AI1032+AJ1032</f>
        <v>1785</v>
      </c>
      <c r="AL1032" s="9">
        <f t="shared" ref="AL1032" si="2620">AF1032+AJ1032</f>
        <v>0</v>
      </c>
    </row>
    <row r="1033" spans="1:38" ht="33.6" hidden="1">
      <c r="A1033" s="66" t="s">
        <v>501</v>
      </c>
      <c r="B1033" s="27" t="s">
        <v>319</v>
      </c>
      <c r="C1033" s="27" t="s">
        <v>147</v>
      </c>
      <c r="D1033" s="27" t="s">
        <v>147</v>
      </c>
      <c r="E1033" s="27" t="s">
        <v>360</v>
      </c>
      <c r="F1033" s="65"/>
      <c r="G1033" s="9">
        <f t="shared" ref="G1033:H1033" si="2621">G1034+G1038</f>
        <v>115910</v>
      </c>
      <c r="H1033" s="9">
        <f t="shared" si="2621"/>
        <v>0</v>
      </c>
      <c r="I1033" s="9">
        <f t="shared" ref="I1033:N1033" si="2622">I1034+I1038</f>
        <v>0</v>
      </c>
      <c r="J1033" s="9">
        <f t="shared" si="2622"/>
        <v>3562</v>
      </c>
      <c r="K1033" s="9">
        <f t="shared" si="2622"/>
        <v>0</v>
      </c>
      <c r="L1033" s="9">
        <f t="shared" si="2622"/>
        <v>0</v>
      </c>
      <c r="M1033" s="9">
        <f t="shared" si="2622"/>
        <v>119472</v>
      </c>
      <c r="N1033" s="9">
        <f t="shared" si="2622"/>
        <v>0</v>
      </c>
      <c r="O1033" s="9">
        <f t="shared" ref="O1033:T1033" si="2623">O1034+O1038</f>
        <v>0</v>
      </c>
      <c r="P1033" s="9">
        <f t="shared" si="2623"/>
        <v>0</v>
      </c>
      <c r="Q1033" s="9">
        <f t="shared" si="2623"/>
        <v>0</v>
      </c>
      <c r="R1033" s="9">
        <f t="shared" si="2623"/>
        <v>0</v>
      </c>
      <c r="S1033" s="9">
        <f t="shared" si="2623"/>
        <v>119472</v>
      </c>
      <c r="T1033" s="9">
        <f t="shared" si="2623"/>
        <v>0</v>
      </c>
      <c r="U1033" s="9">
        <f t="shared" ref="U1033:Z1033" si="2624">U1034+U1038</f>
        <v>0</v>
      </c>
      <c r="V1033" s="9">
        <f t="shared" si="2624"/>
        <v>0</v>
      </c>
      <c r="W1033" s="9">
        <f t="shared" si="2624"/>
        <v>0</v>
      </c>
      <c r="X1033" s="9">
        <f t="shared" si="2624"/>
        <v>0</v>
      </c>
      <c r="Y1033" s="9">
        <f t="shared" si="2624"/>
        <v>119472</v>
      </c>
      <c r="Z1033" s="9">
        <f t="shared" si="2624"/>
        <v>0</v>
      </c>
      <c r="AA1033" s="87">
        <f t="shared" ref="AA1033:AF1033" si="2625">AA1034+AA1038</f>
        <v>0</v>
      </c>
      <c r="AB1033" s="87">
        <f t="shared" si="2625"/>
        <v>0</v>
      </c>
      <c r="AC1033" s="87">
        <f t="shared" si="2625"/>
        <v>0</v>
      </c>
      <c r="AD1033" s="87">
        <f t="shared" si="2625"/>
        <v>0</v>
      </c>
      <c r="AE1033" s="87">
        <f t="shared" si="2625"/>
        <v>119472</v>
      </c>
      <c r="AF1033" s="87">
        <f t="shared" si="2625"/>
        <v>0</v>
      </c>
      <c r="AG1033" s="9">
        <f t="shared" ref="AG1033:AL1033" si="2626">AG1034+AG1038</f>
        <v>0</v>
      </c>
      <c r="AH1033" s="9">
        <f t="shared" si="2626"/>
        <v>0</v>
      </c>
      <c r="AI1033" s="9">
        <f t="shared" si="2626"/>
        <v>0</v>
      </c>
      <c r="AJ1033" s="9">
        <f t="shared" si="2626"/>
        <v>0</v>
      </c>
      <c r="AK1033" s="9">
        <f t="shared" si="2626"/>
        <v>119472</v>
      </c>
      <c r="AL1033" s="9">
        <f t="shared" si="2626"/>
        <v>0</v>
      </c>
    </row>
    <row r="1034" spans="1:38" ht="33.6" hidden="1">
      <c r="A1034" s="29" t="s">
        <v>77</v>
      </c>
      <c r="B1034" s="27" t="s">
        <v>319</v>
      </c>
      <c r="C1034" s="27" t="s">
        <v>147</v>
      </c>
      <c r="D1034" s="27" t="s">
        <v>147</v>
      </c>
      <c r="E1034" s="27" t="s">
        <v>363</v>
      </c>
      <c r="F1034" s="65"/>
      <c r="G1034" s="9">
        <f t="shared" ref="G1034:V1036" si="2627">G1035</f>
        <v>115878</v>
      </c>
      <c r="H1034" s="9">
        <f t="shared" si="2627"/>
        <v>0</v>
      </c>
      <c r="I1034" s="9">
        <f t="shared" si="2627"/>
        <v>0</v>
      </c>
      <c r="J1034" s="9">
        <f t="shared" si="2627"/>
        <v>3562</v>
      </c>
      <c r="K1034" s="9">
        <f t="shared" si="2627"/>
        <v>0</v>
      </c>
      <c r="L1034" s="9">
        <f t="shared" si="2627"/>
        <v>0</v>
      </c>
      <c r="M1034" s="9">
        <f t="shared" si="2627"/>
        <v>119440</v>
      </c>
      <c r="N1034" s="9">
        <f t="shared" si="2627"/>
        <v>0</v>
      </c>
      <c r="O1034" s="9">
        <f t="shared" si="2627"/>
        <v>0</v>
      </c>
      <c r="P1034" s="9">
        <f t="shared" si="2627"/>
        <v>0</v>
      </c>
      <c r="Q1034" s="9">
        <f t="shared" si="2627"/>
        <v>0</v>
      </c>
      <c r="R1034" s="9">
        <f t="shared" si="2627"/>
        <v>0</v>
      </c>
      <c r="S1034" s="9">
        <f t="shared" si="2627"/>
        <v>119440</v>
      </c>
      <c r="T1034" s="9">
        <f t="shared" si="2627"/>
        <v>0</v>
      </c>
      <c r="U1034" s="9">
        <f t="shared" si="2627"/>
        <v>0</v>
      </c>
      <c r="V1034" s="9">
        <f t="shared" si="2627"/>
        <v>0</v>
      </c>
      <c r="W1034" s="9">
        <f t="shared" ref="U1034:AJ1036" si="2628">W1035</f>
        <v>0</v>
      </c>
      <c r="X1034" s="9">
        <f t="shared" si="2628"/>
        <v>0</v>
      </c>
      <c r="Y1034" s="9">
        <f t="shared" si="2628"/>
        <v>119440</v>
      </c>
      <c r="Z1034" s="9">
        <f t="shared" si="2628"/>
        <v>0</v>
      </c>
      <c r="AA1034" s="87">
        <f t="shared" si="2628"/>
        <v>0</v>
      </c>
      <c r="AB1034" s="87">
        <f t="shared" si="2628"/>
        <v>0</v>
      </c>
      <c r="AC1034" s="87">
        <f t="shared" si="2628"/>
        <v>0</v>
      </c>
      <c r="AD1034" s="87">
        <f t="shared" si="2628"/>
        <v>0</v>
      </c>
      <c r="AE1034" s="87">
        <f t="shared" si="2628"/>
        <v>119440</v>
      </c>
      <c r="AF1034" s="87">
        <f t="shared" si="2628"/>
        <v>0</v>
      </c>
      <c r="AG1034" s="9">
        <f t="shared" si="2628"/>
        <v>0</v>
      </c>
      <c r="AH1034" s="9">
        <f t="shared" si="2628"/>
        <v>0</v>
      </c>
      <c r="AI1034" s="9">
        <f t="shared" si="2628"/>
        <v>0</v>
      </c>
      <c r="AJ1034" s="9">
        <f t="shared" si="2628"/>
        <v>0</v>
      </c>
      <c r="AK1034" s="9">
        <f t="shared" ref="AG1034:AL1036" si="2629">AK1035</f>
        <v>119440</v>
      </c>
      <c r="AL1034" s="9">
        <f t="shared" si="2629"/>
        <v>0</v>
      </c>
    </row>
    <row r="1035" spans="1:38" ht="33.6" hidden="1">
      <c r="A1035" s="26" t="s">
        <v>332</v>
      </c>
      <c r="B1035" s="27" t="s">
        <v>319</v>
      </c>
      <c r="C1035" s="27" t="s">
        <v>147</v>
      </c>
      <c r="D1035" s="27" t="s">
        <v>147</v>
      </c>
      <c r="E1035" s="27" t="s">
        <v>364</v>
      </c>
      <c r="F1035" s="65"/>
      <c r="G1035" s="9">
        <f t="shared" si="2627"/>
        <v>115878</v>
      </c>
      <c r="H1035" s="9">
        <f t="shared" si="2627"/>
        <v>0</v>
      </c>
      <c r="I1035" s="9">
        <f t="shared" si="2627"/>
        <v>0</v>
      </c>
      <c r="J1035" s="9">
        <f t="shared" si="2627"/>
        <v>3562</v>
      </c>
      <c r="K1035" s="9">
        <f t="shared" si="2627"/>
        <v>0</v>
      </c>
      <c r="L1035" s="9">
        <f t="shared" si="2627"/>
        <v>0</v>
      </c>
      <c r="M1035" s="9">
        <f t="shared" si="2627"/>
        <v>119440</v>
      </c>
      <c r="N1035" s="9">
        <f t="shared" si="2627"/>
        <v>0</v>
      </c>
      <c r="O1035" s="9">
        <f t="shared" si="2627"/>
        <v>0</v>
      </c>
      <c r="P1035" s="9">
        <f t="shared" si="2627"/>
        <v>0</v>
      </c>
      <c r="Q1035" s="9">
        <f t="shared" si="2627"/>
        <v>0</v>
      </c>
      <c r="R1035" s="9">
        <f t="shared" si="2627"/>
        <v>0</v>
      </c>
      <c r="S1035" s="9">
        <f t="shared" si="2627"/>
        <v>119440</v>
      </c>
      <c r="T1035" s="9">
        <f t="shared" si="2627"/>
        <v>0</v>
      </c>
      <c r="U1035" s="9">
        <f t="shared" si="2628"/>
        <v>0</v>
      </c>
      <c r="V1035" s="9">
        <f t="shared" si="2628"/>
        <v>0</v>
      </c>
      <c r="W1035" s="9">
        <f t="shared" si="2628"/>
        <v>0</v>
      </c>
      <c r="X1035" s="9">
        <f t="shared" si="2628"/>
        <v>0</v>
      </c>
      <c r="Y1035" s="9">
        <f t="shared" si="2628"/>
        <v>119440</v>
      </c>
      <c r="Z1035" s="9">
        <f t="shared" si="2628"/>
        <v>0</v>
      </c>
      <c r="AA1035" s="87">
        <f t="shared" si="2628"/>
        <v>0</v>
      </c>
      <c r="AB1035" s="87">
        <f t="shared" si="2628"/>
        <v>0</v>
      </c>
      <c r="AC1035" s="87">
        <f t="shared" si="2628"/>
        <v>0</v>
      </c>
      <c r="AD1035" s="87">
        <f t="shared" si="2628"/>
        <v>0</v>
      </c>
      <c r="AE1035" s="87">
        <f t="shared" si="2628"/>
        <v>119440</v>
      </c>
      <c r="AF1035" s="87">
        <f t="shared" si="2628"/>
        <v>0</v>
      </c>
      <c r="AG1035" s="9">
        <f t="shared" si="2629"/>
        <v>0</v>
      </c>
      <c r="AH1035" s="9">
        <f t="shared" si="2629"/>
        <v>0</v>
      </c>
      <c r="AI1035" s="9">
        <f t="shared" si="2629"/>
        <v>0</v>
      </c>
      <c r="AJ1035" s="9">
        <f t="shared" si="2629"/>
        <v>0</v>
      </c>
      <c r="AK1035" s="9">
        <f t="shared" si="2629"/>
        <v>119440</v>
      </c>
      <c r="AL1035" s="9">
        <f t="shared" si="2629"/>
        <v>0</v>
      </c>
    </row>
    <row r="1036" spans="1:38" ht="33.6" hidden="1">
      <c r="A1036" s="26" t="s">
        <v>12</v>
      </c>
      <c r="B1036" s="27" t="s">
        <v>319</v>
      </c>
      <c r="C1036" s="27" t="s">
        <v>147</v>
      </c>
      <c r="D1036" s="27" t="s">
        <v>147</v>
      </c>
      <c r="E1036" s="27" t="s">
        <v>364</v>
      </c>
      <c r="F1036" s="27" t="s">
        <v>13</v>
      </c>
      <c r="G1036" s="9">
        <f t="shared" si="2627"/>
        <v>115878</v>
      </c>
      <c r="H1036" s="9">
        <f t="shared" si="2627"/>
        <v>0</v>
      </c>
      <c r="I1036" s="9">
        <f t="shared" si="2627"/>
        <v>0</v>
      </c>
      <c r="J1036" s="9">
        <f t="shared" si="2627"/>
        <v>3562</v>
      </c>
      <c r="K1036" s="9">
        <f t="shared" si="2627"/>
        <v>0</v>
      </c>
      <c r="L1036" s="9">
        <f t="shared" si="2627"/>
        <v>0</v>
      </c>
      <c r="M1036" s="9">
        <f t="shared" si="2627"/>
        <v>119440</v>
      </c>
      <c r="N1036" s="9">
        <f t="shared" si="2627"/>
        <v>0</v>
      </c>
      <c r="O1036" s="9">
        <f t="shared" si="2627"/>
        <v>0</v>
      </c>
      <c r="P1036" s="9">
        <f t="shared" si="2627"/>
        <v>0</v>
      </c>
      <c r="Q1036" s="9">
        <f t="shared" si="2627"/>
        <v>0</v>
      </c>
      <c r="R1036" s="9">
        <f t="shared" si="2627"/>
        <v>0</v>
      </c>
      <c r="S1036" s="9">
        <f t="shared" si="2627"/>
        <v>119440</v>
      </c>
      <c r="T1036" s="9">
        <f t="shared" si="2627"/>
        <v>0</v>
      </c>
      <c r="U1036" s="9">
        <f t="shared" si="2628"/>
        <v>0</v>
      </c>
      <c r="V1036" s="9">
        <f t="shared" si="2628"/>
        <v>0</v>
      </c>
      <c r="W1036" s="9">
        <f t="shared" si="2628"/>
        <v>0</v>
      </c>
      <c r="X1036" s="9">
        <f t="shared" si="2628"/>
        <v>0</v>
      </c>
      <c r="Y1036" s="9">
        <f t="shared" si="2628"/>
        <v>119440</v>
      </c>
      <c r="Z1036" s="9">
        <f t="shared" si="2628"/>
        <v>0</v>
      </c>
      <c r="AA1036" s="87">
        <f t="shared" si="2628"/>
        <v>0</v>
      </c>
      <c r="AB1036" s="87">
        <f t="shared" si="2628"/>
        <v>0</v>
      </c>
      <c r="AC1036" s="87">
        <f t="shared" si="2628"/>
        <v>0</v>
      </c>
      <c r="AD1036" s="87">
        <f t="shared" si="2628"/>
        <v>0</v>
      </c>
      <c r="AE1036" s="87">
        <f t="shared" si="2628"/>
        <v>119440</v>
      </c>
      <c r="AF1036" s="87">
        <f t="shared" si="2628"/>
        <v>0</v>
      </c>
      <c r="AG1036" s="9">
        <f t="shared" si="2629"/>
        <v>0</v>
      </c>
      <c r="AH1036" s="9">
        <f t="shared" si="2629"/>
        <v>0</v>
      </c>
      <c r="AI1036" s="9">
        <f t="shared" si="2629"/>
        <v>0</v>
      </c>
      <c r="AJ1036" s="9">
        <f t="shared" si="2629"/>
        <v>0</v>
      </c>
      <c r="AK1036" s="9">
        <f t="shared" si="2629"/>
        <v>119440</v>
      </c>
      <c r="AL1036" s="9">
        <f t="shared" si="2629"/>
        <v>0</v>
      </c>
    </row>
    <row r="1037" spans="1:38" ht="21" hidden="1" customHeight="1">
      <c r="A1037" s="26" t="s">
        <v>14</v>
      </c>
      <c r="B1037" s="27" t="s">
        <v>319</v>
      </c>
      <c r="C1037" s="27" t="s">
        <v>147</v>
      </c>
      <c r="D1037" s="27" t="s">
        <v>147</v>
      </c>
      <c r="E1037" s="27" t="s">
        <v>364</v>
      </c>
      <c r="F1037" s="27" t="s">
        <v>35</v>
      </c>
      <c r="G1037" s="9">
        <v>115878</v>
      </c>
      <c r="H1037" s="9"/>
      <c r="I1037" s="9"/>
      <c r="J1037" s="9">
        <v>3562</v>
      </c>
      <c r="K1037" s="9"/>
      <c r="L1037" s="9"/>
      <c r="M1037" s="9">
        <f t="shared" ref="M1037" si="2630">G1037+I1037+J1037+K1037+L1037</f>
        <v>119440</v>
      </c>
      <c r="N1037" s="9">
        <f t="shared" ref="N1037" si="2631">H1037+L1037</f>
        <v>0</v>
      </c>
      <c r="O1037" s="9"/>
      <c r="P1037" s="9"/>
      <c r="Q1037" s="9"/>
      <c r="R1037" s="9"/>
      <c r="S1037" s="9">
        <f t="shared" ref="S1037" si="2632">M1037+O1037+P1037+Q1037+R1037</f>
        <v>119440</v>
      </c>
      <c r="T1037" s="9">
        <f t="shared" ref="T1037" si="2633">N1037+R1037</f>
        <v>0</v>
      </c>
      <c r="U1037" s="9"/>
      <c r="V1037" s="9"/>
      <c r="W1037" s="9"/>
      <c r="X1037" s="9"/>
      <c r="Y1037" s="9">
        <f t="shared" ref="Y1037" si="2634">S1037+U1037+V1037+W1037+X1037</f>
        <v>119440</v>
      </c>
      <c r="Z1037" s="9">
        <f t="shared" ref="Z1037" si="2635">T1037+X1037</f>
        <v>0</v>
      </c>
      <c r="AA1037" s="87"/>
      <c r="AB1037" s="87"/>
      <c r="AC1037" s="87"/>
      <c r="AD1037" s="87"/>
      <c r="AE1037" s="87">
        <f t="shared" ref="AE1037" si="2636">Y1037+AA1037+AB1037+AC1037+AD1037</f>
        <v>119440</v>
      </c>
      <c r="AF1037" s="87">
        <f t="shared" ref="AF1037" si="2637">Z1037+AD1037</f>
        <v>0</v>
      </c>
      <c r="AG1037" s="9"/>
      <c r="AH1037" s="9"/>
      <c r="AI1037" s="9"/>
      <c r="AJ1037" s="9"/>
      <c r="AK1037" s="9">
        <f t="shared" ref="AK1037" si="2638">AE1037+AG1037+AH1037+AI1037+AJ1037</f>
        <v>119440</v>
      </c>
      <c r="AL1037" s="9">
        <f t="shared" ref="AL1037" si="2639">AF1037+AJ1037</f>
        <v>0</v>
      </c>
    </row>
    <row r="1038" spans="1:38" ht="19.5" hidden="1" customHeight="1">
      <c r="A1038" s="26" t="s">
        <v>15</v>
      </c>
      <c r="B1038" s="27" t="s">
        <v>319</v>
      </c>
      <c r="C1038" s="27" t="s">
        <v>147</v>
      </c>
      <c r="D1038" s="27" t="s">
        <v>147</v>
      </c>
      <c r="E1038" s="27" t="s">
        <v>361</v>
      </c>
      <c r="F1038" s="27"/>
      <c r="G1038" s="9">
        <f t="shared" ref="G1038:V1040" si="2640">G1039</f>
        <v>32</v>
      </c>
      <c r="H1038" s="9">
        <f t="shared" si="2640"/>
        <v>0</v>
      </c>
      <c r="I1038" s="9">
        <f t="shared" si="2640"/>
        <v>0</v>
      </c>
      <c r="J1038" s="9">
        <f t="shared" si="2640"/>
        <v>0</v>
      </c>
      <c r="K1038" s="9">
        <f t="shared" si="2640"/>
        <v>0</v>
      </c>
      <c r="L1038" s="9">
        <f t="shared" si="2640"/>
        <v>0</v>
      </c>
      <c r="M1038" s="9">
        <f t="shared" si="2640"/>
        <v>32</v>
      </c>
      <c r="N1038" s="9">
        <f t="shared" si="2640"/>
        <v>0</v>
      </c>
      <c r="O1038" s="9">
        <f t="shared" si="2640"/>
        <v>0</v>
      </c>
      <c r="P1038" s="9">
        <f t="shared" si="2640"/>
        <v>0</v>
      </c>
      <c r="Q1038" s="9">
        <f t="shared" si="2640"/>
        <v>0</v>
      </c>
      <c r="R1038" s="9">
        <f t="shared" si="2640"/>
        <v>0</v>
      </c>
      <c r="S1038" s="9">
        <f t="shared" si="2640"/>
        <v>32</v>
      </c>
      <c r="T1038" s="9">
        <f t="shared" si="2640"/>
        <v>0</v>
      </c>
      <c r="U1038" s="9">
        <f t="shared" si="2640"/>
        <v>0</v>
      </c>
      <c r="V1038" s="9">
        <f t="shared" si="2640"/>
        <v>0</v>
      </c>
      <c r="W1038" s="9">
        <f t="shared" ref="U1038:AJ1040" si="2641">W1039</f>
        <v>0</v>
      </c>
      <c r="X1038" s="9">
        <f t="shared" si="2641"/>
        <v>0</v>
      </c>
      <c r="Y1038" s="9">
        <f t="shared" si="2641"/>
        <v>32</v>
      </c>
      <c r="Z1038" s="9">
        <f t="shared" si="2641"/>
        <v>0</v>
      </c>
      <c r="AA1038" s="87">
        <f t="shared" si="2641"/>
        <v>0</v>
      </c>
      <c r="AB1038" s="87">
        <f t="shared" si="2641"/>
        <v>0</v>
      </c>
      <c r="AC1038" s="87">
        <f t="shared" si="2641"/>
        <v>0</v>
      </c>
      <c r="AD1038" s="87">
        <f t="shared" si="2641"/>
        <v>0</v>
      </c>
      <c r="AE1038" s="87">
        <f t="shared" si="2641"/>
        <v>32</v>
      </c>
      <c r="AF1038" s="87">
        <f t="shared" si="2641"/>
        <v>0</v>
      </c>
      <c r="AG1038" s="9">
        <f t="shared" si="2641"/>
        <v>0</v>
      </c>
      <c r="AH1038" s="9">
        <f t="shared" si="2641"/>
        <v>0</v>
      </c>
      <c r="AI1038" s="9">
        <f t="shared" si="2641"/>
        <v>0</v>
      </c>
      <c r="AJ1038" s="9">
        <f t="shared" si="2641"/>
        <v>0</v>
      </c>
      <c r="AK1038" s="9">
        <f t="shared" ref="AG1038:AL1040" si="2642">AK1039</f>
        <v>32</v>
      </c>
      <c r="AL1038" s="9">
        <f t="shared" si="2642"/>
        <v>0</v>
      </c>
    </row>
    <row r="1039" spans="1:38" ht="34.5" hidden="1" customHeight="1">
      <c r="A1039" s="26" t="s">
        <v>333</v>
      </c>
      <c r="B1039" s="27" t="s">
        <v>319</v>
      </c>
      <c r="C1039" s="27" t="s">
        <v>147</v>
      </c>
      <c r="D1039" s="27" t="s">
        <v>147</v>
      </c>
      <c r="E1039" s="27" t="s">
        <v>365</v>
      </c>
      <c r="F1039" s="27"/>
      <c r="G1039" s="9">
        <f t="shared" si="2640"/>
        <v>32</v>
      </c>
      <c r="H1039" s="9">
        <f t="shared" si="2640"/>
        <v>0</v>
      </c>
      <c r="I1039" s="9">
        <f t="shared" si="2640"/>
        <v>0</v>
      </c>
      <c r="J1039" s="9">
        <f t="shared" si="2640"/>
        <v>0</v>
      </c>
      <c r="K1039" s="9">
        <f t="shared" si="2640"/>
        <v>0</v>
      </c>
      <c r="L1039" s="9">
        <f t="shared" si="2640"/>
        <v>0</v>
      </c>
      <c r="M1039" s="9">
        <f t="shared" si="2640"/>
        <v>32</v>
      </c>
      <c r="N1039" s="9">
        <f t="shared" si="2640"/>
        <v>0</v>
      </c>
      <c r="O1039" s="9">
        <f t="shared" si="2640"/>
        <v>0</v>
      </c>
      <c r="P1039" s="9">
        <f t="shared" si="2640"/>
        <v>0</v>
      </c>
      <c r="Q1039" s="9">
        <f t="shared" si="2640"/>
        <v>0</v>
      </c>
      <c r="R1039" s="9">
        <f t="shared" si="2640"/>
        <v>0</v>
      </c>
      <c r="S1039" s="9">
        <f t="shared" si="2640"/>
        <v>32</v>
      </c>
      <c r="T1039" s="9">
        <f t="shared" si="2640"/>
        <v>0</v>
      </c>
      <c r="U1039" s="9">
        <f t="shared" si="2641"/>
        <v>0</v>
      </c>
      <c r="V1039" s="9">
        <f t="shared" si="2641"/>
        <v>0</v>
      </c>
      <c r="W1039" s="9">
        <f t="shared" si="2641"/>
        <v>0</v>
      </c>
      <c r="X1039" s="9">
        <f t="shared" si="2641"/>
        <v>0</v>
      </c>
      <c r="Y1039" s="9">
        <f t="shared" si="2641"/>
        <v>32</v>
      </c>
      <c r="Z1039" s="9">
        <f t="shared" si="2641"/>
        <v>0</v>
      </c>
      <c r="AA1039" s="87">
        <f t="shared" si="2641"/>
        <v>0</v>
      </c>
      <c r="AB1039" s="87">
        <f t="shared" si="2641"/>
        <v>0</v>
      </c>
      <c r="AC1039" s="87">
        <f t="shared" si="2641"/>
        <v>0</v>
      </c>
      <c r="AD1039" s="87">
        <f t="shared" si="2641"/>
        <v>0</v>
      </c>
      <c r="AE1039" s="87">
        <f t="shared" si="2641"/>
        <v>32</v>
      </c>
      <c r="AF1039" s="87">
        <f t="shared" si="2641"/>
        <v>0</v>
      </c>
      <c r="AG1039" s="9">
        <f t="shared" si="2642"/>
        <v>0</v>
      </c>
      <c r="AH1039" s="9">
        <f t="shared" si="2642"/>
        <v>0</v>
      </c>
      <c r="AI1039" s="9">
        <f t="shared" si="2642"/>
        <v>0</v>
      </c>
      <c r="AJ1039" s="9">
        <f t="shared" si="2642"/>
        <v>0</v>
      </c>
      <c r="AK1039" s="9">
        <f t="shared" si="2642"/>
        <v>32</v>
      </c>
      <c r="AL1039" s="9">
        <f t="shared" si="2642"/>
        <v>0</v>
      </c>
    </row>
    <row r="1040" spans="1:38" ht="33.6" hidden="1">
      <c r="A1040" s="26" t="s">
        <v>12</v>
      </c>
      <c r="B1040" s="27" t="s">
        <v>319</v>
      </c>
      <c r="C1040" s="27" t="s">
        <v>147</v>
      </c>
      <c r="D1040" s="27" t="s">
        <v>147</v>
      </c>
      <c r="E1040" s="27" t="s">
        <v>365</v>
      </c>
      <c r="F1040" s="27" t="s">
        <v>13</v>
      </c>
      <c r="G1040" s="9">
        <f t="shared" si="2640"/>
        <v>32</v>
      </c>
      <c r="H1040" s="9">
        <f t="shared" si="2640"/>
        <v>0</v>
      </c>
      <c r="I1040" s="9">
        <f t="shared" si="2640"/>
        <v>0</v>
      </c>
      <c r="J1040" s="9">
        <f t="shared" si="2640"/>
        <v>0</v>
      </c>
      <c r="K1040" s="9">
        <f t="shared" si="2640"/>
        <v>0</v>
      </c>
      <c r="L1040" s="9">
        <f t="shared" si="2640"/>
        <v>0</v>
      </c>
      <c r="M1040" s="9">
        <f t="shared" si="2640"/>
        <v>32</v>
      </c>
      <c r="N1040" s="9">
        <f t="shared" si="2640"/>
        <v>0</v>
      </c>
      <c r="O1040" s="9">
        <f t="shared" si="2640"/>
        <v>0</v>
      </c>
      <c r="P1040" s="9">
        <f t="shared" si="2640"/>
        <v>0</v>
      </c>
      <c r="Q1040" s="9">
        <f t="shared" si="2640"/>
        <v>0</v>
      </c>
      <c r="R1040" s="9">
        <f t="shared" si="2640"/>
        <v>0</v>
      </c>
      <c r="S1040" s="9">
        <f t="shared" si="2640"/>
        <v>32</v>
      </c>
      <c r="T1040" s="9">
        <f t="shared" si="2640"/>
        <v>0</v>
      </c>
      <c r="U1040" s="9">
        <f t="shared" si="2641"/>
        <v>0</v>
      </c>
      <c r="V1040" s="9">
        <f t="shared" si="2641"/>
        <v>0</v>
      </c>
      <c r="W1040" s="9">
        <f t="shared" si="2641"/>
        <v>0</v>
      </c>
      <c r="X1040" s="9">
        <f t="shared" si="2641"/>
        <v>0</v>
      </c>
      <c r="Y1040" s="9">
        <f t="shared" si="2641"/>
        <v>32</v>
      </c>
      <c r="Z1040" s="9">
        <f t="shared" si="2641"/>
        <v>0</v>
      </c>
      <c r="AA1040" s="87">
        <f t="shared" si="2641"/>
        <v>0</v>
      </c>
      <c r="AB1040" s="87">
        <f t="shared" si="2641"/>
        <v>0</v>
      </c>
      <c r="AC1040" s="87">
        <f t="shared" si="2641"/>
        <v>0</v>
      </c>
      <c r="AD1040" s="87">
        <f t="shared" si="2641"/>
        <v>0</v>
      </c>
      <c r="AE1040" s="87">
        <f t="shared" si="2641"/>
        <v>32</v>
      </c>
      <c r="AF1040" s="87">
        <f t="shared" si="2641"/>
        <v>0</v>
      </c>
      <c r="AG1040" s="9">
        <f t="shared" si="2642"/>
        <v>0</v>
      </c>
      <c r="AH1040" s="9">
        <f t="shared" si="2642"/>
        <v>0</v>
      </c>
      <c r="AI1040" s="9">
        <f t="shared" si="2642"/>
        <v>0</v>
      </c>
      <c r="AJ1040" s="9">
        <f t="shared" si="2642"/>
        <v>0</v>
      </c>
      <c r="AK1040" s="9">
        <f t="shared" si="2642"/>
        <v>32</v>
      </c>
      <c r="AL1040" s="9">
        <f t="shared" si="2642"/>
        <v>0</v>
      </c>
    </row>
    <row r="1041" spans="1:38" ht="20.25" hidden="1" customHeight="1">
      <c r="A1041" s="26" t="s">
        <v>14</v>
      </c>
      <c r="B1041" s="27" t="s">
        <v>319</v>
      </c>
      <c r="C1041" s="27" t="s">
        <v>147</v>
      </c>
      <c r="D1041" s="27" t="s">
        <v>147</v>
      </c>
      <c r="E1041" s="27" t="s">
        <v>365</v>
      </c>
      <c r="F1041" s="27" t="s">
        <v>35</v>
      </c>
      <c r="G1041" s="9">
        <v>32</v>
      </c>
      <c r="H1041" s="9"/>
      <c r="I1041" s="9"/>
      <c r="J1041" s="9"/>
      <c r="K1041" s="9"/>
      <c r="L1041" s="9"/>
      <c r="M1041" s="9">
        <f t="shared" ref="M1041" si="2643">G1041+I1041+J1041+K1041+L1041</f>
        <v>32</v>
      </c>
      <c r="N1041" s="9">
        <f t="shared" ref="N1041" si="2644">H1041+L1041</f>
        <v>0</v>
      </c>
      <c r="O1041" s="9"/>
      <c r="P1041" s="9"/>
      <c r="Q1041" s="9"/>
      <c r="R1041" s="9"/>
      <c r="S1041" s="9">
        <f t="shared" ref="S1041" si="2645">M1041+O1041+P1041+Q1041+R1041</f>
        <v>32</v>
      </c>
      <c r="T1041" s="9">
        <f t="shared" ref="T1041" si="2646">N1041+R1041</f>
        <v>0</v>
      </c>
      <c r="U1041" s="9"/>
      <c r="V1041" s="9"/>
      <c r="W1041" s="9"/>
      <c r="X1041" s="9"/>
      <c r="Y1041" s="9">
        <f t="shared" ref="Y1041" si="2647">S1041+U1041+V1041+W1041+X1041</f>
        <v>32</v>
      </c>
      <c r="Z1041" s="9">
        <f t="shared" ref="Z1041" si="2648">T1041+X1041</f>
        <v>0</v>
      </c>
      <c r="AA1041" s="87"/>
      <c r="AB1041" s="87"/>
      <c r="AC1041" s="87"/>
      <c r="AD1041" s="87"/>
      <c r="AE1041" s="87">
        <f t="shared" ref="AE1041" si="2649">Y1041+AA1041+AB1041+AC1041+AD1041</f>
        <v>32</v>
      </c>
      <c r="AF1041" s="87">
        <f t="shared" ref="AF1041" si="2650">Z1041+AD1041</f>
        <v>0</v>
      </c>
      <c r="AG1041" s="9"/>
      <c r="AH1041" s="9"/>
      <c r="AI1041" s="9"/>
      <c r="AJ1041" s="9"/>
      <c r="AK1041" s="9">
        <f t="shared" ref="AK1041" si="2651">AE1041+AG1041+AH1041+AI1041+AJ1041</f>
        <v>32</v>
      </c>
      <c r="AL1041" s="9">
        <f t="shared" ref="AL1041" si="2652">AF1041+AJ1041</f>
        <v>0</v>
      </c>
    </row>
    <row r="1042" spans="1:38" ht="50.4" hidden="1">
      <c r="A1042" s="26" t="s">
        <v>321</v>
      </c>
      <c r="B1042" s="27" t="s">
        <v>319</v>
      </c>
      <c r="C1042" s="27" t="s">
        <v>147</v>
      </c>
      <c r="D1042" s="27" t="s">
        <v>147</v>
      </c>
      <c r="E1042" s="27" t="s">
        <v>379</v>
      </c>
      <c r="F1042" s="27"/>
      <c r="G1042" s="9">
        <f>G1043</f>
        <v>166</v>
      </c>
      <c r="H1042" s="9">
        <f>H1043</f>
        <v>0</v>
      </c>
      <c r="I1042" s="9">
        <f t="shared" ref="I1042:AA1050" si="2653">I1043</f>
        <v>0</v>
      </c>
      <c r="J1042" s="9">
        <f t="shared" si="2653"/>
        <v>0</v>
      </c>
      <c r="K1042" s="9">
        <f t="shared" si="2653"/>
        <v>0</v>
      </c>
      <c r="L1042" s="9">
        <f t="shared" si="2653"/>
        <v>0</v>
      </c>
      <c r="M1042" s="9">
        <f t="shared" si="2653"/>
        <v>166</v>
      </c>
      <c r="N1042" s="9">
        <f t="shared" si="2653"/>
        <v>0</v>
      </c>
      <c r="O1042" s="9">
        <f t="shared" si="2653"/>
        <v>0</v>
      </c>
      <c r="P1042" s="9">
        <f t="shared" si="2653"/>
        <v>0</v>
      </c>
      <c r="Q1042" s="9">
        <f t="shared" si="2653"/>
        <v>0</v>
      </c>
      <c r="R1042" s="9">
        <f t="shared" si="2653"/>
        <v>0</v>
      </c>
      <c r="S1042" s="9">
        <f t="shared" si="2653"/>
        <v>166</v>
      </c>
      <c r="T1042" s="9">
        <f t="shared" si="2653"/>
        <v>0</v>
      </c>
      <c r="U1042" s="9">
        <f t="shared" si="2653"/>
        <v>0</v>
      </c>
      <c r="V1042" s="9">
        <f t="shared" si="2653"/>
        <v>0</v>
      </c>
      <c r="W1042" s="9">
        <f t="shared" si="2653"/>
        <v>0</v>
      </c>
      <c r="X1042" s="9">
        <f t="shared" si="2653"/>
        <v>0</v>
      </c>
      <c r="Y1042" s="9">
        <f t="shared" si="2653"/>
        <v>166</v>
      </c>
      <c r="Z1042" s="9">
        <f t="shared" si="2653"/>
        <v>0</v>
      </c>
      <c r="AA1042" s="87">
        <f t="shared" si="2653"/>
        <v>0</v>
      </c>
      <c r="AB1042" s="87">
        <f t="shared" ref="AA1042:AL1050" si="2654">AB1043</f>
        <v>0</v>
      </c>
      <c r="AC1042" s="87">
        <f t="shared" si="2654"/>
        <v>0</v>
      </c>
      <c r="AD1042" s="87">
        <f t="shared" si="2654"/>
        <v>0</v>
      </c>
      <c r="AE1042" s="87">
        <f t="shared" si="2654"/>
        <v>166</v>
      </c>
      <c r="AF1042" s="87">
        <f t="shared" si="2654"/>
        <v>0</v>
      </c>
      <c r="AG1042" s="9">
        <f t="shared" si="2654"/>
        <v>0</v>
      </c>
      <c r="AH1042" s="9">
        <f t="shared" si="2654"/>
        <v>0</v>
      </c>
      <c r="AI1042" s="9">
        <f t="shared" si="2654"/>
        <v>0</v>
      </c>
      <c r="AJ1042" s="9">
        <f t="shared" si="2654"/>
        <v>0</v>
      </c>
      <c r="AK1042" s="9">
        <f t="shared" si="2654"/>
        <v>166</v>
      </c>
      <c r="AL1042" s="9">
        <f t="shared" si="2654"/>
        <v>0</v>
      </c>
    </row>
    <row r="1043" spans="1:38" ht="33.6" hidden="1">
      <c r="A1043" s="26" t="s">
        <v>77</v>
      </c>
      <c r="B1043" s="27" t="s">
        <v>319</v>
      </c>
      <c r="C1043" s="27" t="s">
        <v>147</v>
      </c>
      <c r="D1043" s="27" t="s">
        <v>147</v>
      </c>
      <c r="E1043" s="27" t="s">
        <v>383</v>
      </c>
      <c r="F1043" s="27"/>
      <c r="G1043" s="9">
        <f t="shared" ref="G1043:V1050" si="2655">G1044</f>
        <v>166</v>
      </c>
      <c r="H1043" s="9">
        <f t="shared" si="2655"/>
        <v>0</v>
      </c>
      <c r="I1043" s="9">
        <f t="shared" si="2655"/>
        <v>0</v>
      </c>
      <c r="J1043" s="9">
        <f t="shared" si="2655"/>
        <v>0</v>
      </c>
      <c r="K1043" s="9">
        <f t="shared" si="2655"/>
        <v>0</v>
      </c>
      <c r="L1043" s="9">
        <f t="shared" si="2655"/>
        <v>0</v>
      </c>
      <c r="M1043" s="9">
        <f t="shared" si="2655"/>
        <v>166</v>
      </c>
      <c r="N1043" s="9">
        <f t="shared" si="2655"/>
        <v>0</v>
      </c>
      <c r="O1043" s="9">
        <f t="shared" si="2655"/>
        <v>0</v>
      </c>
      <c r="P1043" s="9">
        <f t="shared" si="2655"/>
        <v>0</v>
      </c>
      <c r="Q1043" s="9">
        <f t="shared" si="2655"/>
        <v>0</v>
      </c>
      <c r="R1043" s="9">
        <f t="shared" si="2655"/>
        <v>0</v>
      </c>
      <c r="S1043" s="9">
        <f t="shared" si="2655"/>
        <v>166</v>
      </c>
      <c r="T1043" s="9">
        <f t="shared" si="2655"/>
        <v>0</v>
      </c>
      <c r="U1043" s="9">
        <f t="shared" si="2655"/>
        <v>0</v>
      </c>
      <c r="V1043" s="9">
        <f t="shared" si="2655"/>
        <v>0</v>
      </c>
      <c r="W1043" s="9">
        <f t="shared" si="2653"/>
        <v>0</v>
      </c>
      <c r="X1043" s="9">
        <f t="shared" si="2653"/>
        <v>0</v>
      </c>
      <c r="Y1043" s="9">
        <f t="shared" si="2653"/>
        <v>166</v>
      </c>
      <c r="Z1043" s="9">
        <f t="shared" si="2653"/>
        <v>0</v>
      </c>
      <c r="AA1043" s="87">
        <f t="shared" si="2653"/>
        <v>0</v>
      </c>
      <c r="AB1043" s="87">
        <f t="shared" si="2654"/>
        <v>0</v>
      </c>
      <c r="AC1043" s="87">
        <f t="shared" si="2654"/>
        <v>0</v>
      </c>
      <c r="AD1043" s="87">
        <f t="shared" si="2654"/>
        <v>0</v>
      </c>
      <c r="AE1043" s="87">
        <f t="shared" si="2654"/>
        <v>166</v>
      </c>
      <c r="AF1043" s="87">
        <f t="shared" si="2654"/>
        <v>0</v>
      </c>
      <c r="AG1043" s="9">
        <f t="shared" si="2654"/>
        <v>0</v>
      </c>
      <c r="AH1043" s="9">
        <f t="shared" si="2654"/>
        <v>0</v>
      </c>
      <c r="AI1043" s="9">
        <f t="shared" si="2654"/>
        <v>0</v>
      </c>
      <c r="AJ1043" s="9">
        <f t="shared" si="2654"/>
        <v>0</v>
      </c>
      <c r="AK1043" s="9">
        <f t="shared" si="2654"/>
        <v>166</v>
      </c>
      <c r="AL1043" s="9">
        <f t="shared" si="2654"/>
        <v>0</v>
      </c>
    </row>
    <row r="1044" spans="1:38" ht="33.6" hidden="1">
      <c r="A1044" s="26" t="s">
        <v>332</v>
      </c>
      <c r="B1044" s="27" t="s">
        <v>319</v>
      </c>
      <c r="C1044" s="27" t="s">
        <v>147</v>
      </c>
      <c r="D1044" s="27" t="s">
        <v>147</v>
      </c>
      <c r="E1044" s="27" t="s">
        <v>382</v>
      </c>
      <c r="F1044" s="27"/>
      <c r="G1044" s="9">
        <f t="shared" si="2655"/>
        <v>166</v>
      </c>
      <c r="H1044" s="9">
        <f t="shared" si="2655"/>
        <v>0</v>
      </c>
      <c r="I1044" s="9">
        <f t="shared" si="2655"/>
        <v>0</v>
      </c>
      <c r="J1044" s="9">
        <f t="shared" si="2655"/>
        <v>0</v>
      </c>
      <c r="K1044" s="9">
        <f t="shared" si="2655"/>
        <v>0</v>
      </c>
      <c r="L1044" s="9">
        <f t="shared" si="2655"/>
        <v>0</v>
      </c>
      <c r="M1044" s="9">
        <f t="shared" si="2655"/>
        <v>166</v>
      </c>
      <c r="N1044" s="9">
        <f t="shared" si="2655"/>
        <v>0</v>
      </c>
      <c r="O1044" s="9">
        <f t="shared" si="2655"/>
        <v>0</v>
      </c>
      <c r="P1044" s="9">
        <f t="shared" si="2655"/>
        <v>0</v>
      </c>
      <c r="Q1044" s="9">
        <f t="shared" si="2655"/>
        <v>0</v>
      </c>
      <c r="R1044" s="9">
        <f t="shared" si="2655"/>
        <v>0</v>
      </c>
      <c r="S1044" s="9">
        <f t="shared" si="2655"/>
        <v>166</v>
      </c>
      <c r="T1044" s="9">
        <f t="shared" si="2655"/>
        <v>0</v>
      </c>
      <c r="U1044" s="9">
        <f t="shared" si="2653"/>
        <v>0</v>
      </c>
      <c r="V1044" s="9">
        <f t="shared" si="2653"/>
        <v>0</v>
      </c>
      <c r="W1044" s="9">
        <f t="shared" si="2653"/>
        <v>0</v>
      </c>
      <c r="X1044" s="9">
        <f t="shared" si="2653"/>
        <v>0</v>
      </c>
      <c r="Y1044" s="9">
        <f t="shared" si="2653"/>
        <v>166</v>
      </c>
      <c r="Z1044" s="9">
        <f t="shared" si="2653"/>
        <v>0</v>
      </c>
      <c r="AA1044" s="87">
        <f t="shared" si="2654"/>
        <v>0</v>
      </c>
      <c r="AB1044" s="87">
        <f t="shared" si="2654"/>
        <v>0</v>
      </c>
      <c r="AC1044" s="87">
        <f t="shared" si="2654"/>
        <v>0</v>
      </c>
      <c r="AD1044" s="87">
        <f t="shared" si="2654"/>
        <v>0</v>
      </c>
      <c r="AE1044" s="87">
        <f t="shared" si="2654"/>
        <v>166</v>
      </c>
      <c r="AF1044" s="87">
        <f t="shared" si="2654"/>
        <v>0</v>
      </c>
      <c r="AG1044" s="9">
        <f t="shared" si="2654"/>
        <v>0</v>
      </c>
      <c r="AH1044" s="9">
        <f t="shared" si="2654"/>
        <v>0</v>
      </c>
      <c r="AI1044" s="9">
        <f t="shared" si="2654"/>
        <v>0</v>
      </c>
      <c r="AJ1044" s="9">
        <f t="shared" si="2654"/>
        <v>0</v>
      </c>
      <c r="AK1044" s="9">
        <f t="shared" si="2654"/>
        <v>166</v>
      </c>
      <c r="AL1044" s="9">
        <f t="shared" si="2654"/>
        <v>0</v>
      </c>
    </row>
    <row r="1045" spans="1:38" ht="33.6" hidden="1">
      <c r="A1045" s="26" t="s">
        <v>12</v>
      </c>
      <c r="B1045" s="27" t="s">
        <v>319</v>
      </c>
      <c r="C1045" s="27" t="s">
        <v>147</v>
      </c>
      <c r="D1045" s="27" t="s">
        <v>147</v>
      </c>
      <c r="E1045" s="27" t="s">
        <v>382</v>
      </c>
      <c r="F1045" s="27" t="s">
        <v>13</v>
      </c>
      <c r="G1045" s="9">
        <f t="shared" si="2655"/>
        <v>166</v>
      </c>
      <c r="H1045" s="9">
        <f t="shared" si="2655"/>
        <v>0</v>
      </c>
      <c r="I1045" s="9">
        <f t="shared" si="2655"/>
        <v>0</v>
      </c>
      <c r="J1045" s="9">
        <f t="shared" si="2655"/>
        <v>0</v>
      </c>
      <c r="K1045" s="9">
        <f t="shared" si="2655"/>
        <v>0</v>
      </c>
      <c r="L1045" s="9">
        <f t="shared" si="2655"/>
        <v>0</v>
      </c>
      <c r="M1045" s="9">
        <f t="shared" si="2655"/>
        <v>166</v>
      </c>
      <c r="N1045" s="9">
        <f t="shared" si="2655"/>
        <v>0</v>
      </c>
      <c r="O1045" s="9">
        <f t="shared" si="2655"/>
        <v>0</v>
      </c>
      <c r="P1045" s="9">
        <f t="shared" si="2655"/>
        <v>0</v>
      </c>
      <c r="Q1045" s="9">
        <f t="shared" si="2655"/>
        <v>0</v>
      </c>
      <c r="R1045" s="9">
        <f t="shared" si="2655"/>
        <v>0</v>
      </c>
      <c r="S1045" s="9">
        <f t="shared" si="2655"/>
        <v>166</v>
      </c>
      <c r="T1045" s="9">
        <f t="shared" si="2655"/>
        <v>0</v>
      </c>
      <c r="U1045" s="9">
        <f t="shared" si="2653"/>
        <v>0</v>
      </c>
      <c r="V1045" s="9">
        <f t="shared" si="2653"/>
        <v>0</v>
      </c>
      <c r="W1045" s="9">
        <f t="shared" si="2653"/>
        <v>0</v>
      </c>
      <c r="X1045" s="9">
        <f t="shared" si="2653"/>
        <v>0</v>
      </c>
      <c r="Y1045" s="9">
        <f t="shared" si="2653"/>
        <v>166</v>
      </c>
      <c r="Z1045" s="9">
        <f t="shared" si="2653"/>
        <v>0</v>
      </c>
      <c r="AA1045" s="87">
        <f t="shared" si="2654"/>
        <v>0</v>
      </c>
      <c r="AB1045" s="87">
        <f t="shared" si="2654"/>
        <v>0</v>
      </c>
      <c r="AC1045" s="87">
        <f t="shared" si="2654"/>
        <v>0</v>
      </c>
      <c r="AD1045" s="87">
        <f t="shared" si="2654"/>
        <v>0</v>
      </c>
      <c r="AE1045" s="87">
        <f t="shared" si="2654"/>
        <v>166</v>
      </c>
      <c r="AF1045" s="87">
        <f t="shared" si="2654"/>
        <v>0</v>
      </c>
      <c r="AG1045" s="9">
        <f t="shared" si="2654"/>
        <v>0</v>
      </c>
      <c r="AH1045" s="9">
        <f t="shared" si="2654"/>
        <v>0</v>
      </c>
      <c r="AI1045" s="9">
        <f t="shared" si="2654"/>
        <v>0</v>
      </c>
      <c r="AJ1045" s="9">
        <f t="shared" si="2654"/>
        <v>0</v>
      </c>
      <c r="AK1045" s="9">
        <f t="shared" si="2654"/>
        <v>166</v>
      </c>
      <c r="AL1045" s="9">
        <f t="shared" si="2654"/>
        <v>0</v>
      </c>
    </row>
    <row r="1046" spans="1:38" ht="17.25" hidden="1" customHeight="1">
      <c r="A1046" s="26" t="s">
        <v>14</v>
      </c>
      <c r="B1046" s="27" t="s">
        <v>319</v>
      </c>
      <c r="C1046" s="27" t="s">
        <v>147</v>
      </c>
      <c r="D1046" s="27" t="s">
        <v>147</v>
      </c>
      <c r="E1046" s="27" t="s">
        <v>382</v>
      </c>
      <c r="F1046" s="27" t="s">
        <v>35</v>
      </c>
      <c r="G1046" s="9">
        <v>166</v>
      </c>
      <c r="H1046" s="9"/>
      <c r="I1046" s="9"/>
      <c r="J1046" s="9"/>
      <c r="K1046" s="9"/>
      <c r="L1046" s="9"/>
      <c r="M1046" s="9">
        <f t="shared" ref="M1046" si="2656">G1046+I1046+J1046+K1046+L1046</f>
        <v>166</v>
      </c>
      <c r="N1046" s="9">
        <f t="shared" ref="N1046" si="2657">H1046+L1046</f>
        <v>0</v>
      </c>
      <c r="O1046" s="9"/>
      <c r="P1046" s="9"/>
      <c r="Q1046" s="9"/>
      <c r="R1046" s="9"/>
      <c r="S1046" s="9">
        <f t="shared" ref="S1046" si="2658">M1046+O1046+P1046+Q1046+R1046</f>
        <v>166</v>
      </c>
      <c r="T1046" s="9">
        <f t="shared" ref="T1046" si="2659">N1046+R1046</f>
        <v>0</v>
      </c>
      <c r="U1046" s="9"/>
      <c r="V1046" s="9"/>
      <c r="W1046" s="9"/>
      <c r="X1046" s="9"/>
      <c r="Y1046" s="9">
        <f t="shared" ref="Y1046" si="2660">S1046+U1046+V1046+W1046+X1046</f>
        <v>166</v>
      </c>
      <c r="Z1046" s="9">
        <f t="shared" ref="Z1046" si="2661">T1046+X1046</f>
        <v>0</v>
      </c>
      <c r="AA1046" s="87"/>
      <c r="AB1046" s="87"/>
      <c r="AC1046" s="87"/>
      <c r="AD1046" s="87"/>
      <c r="AE1046" s="87">
        <f t="shared" ref="AE1046" si="2662">Y1046+AA1046+AB1046+AC1046+AD1046</f>
        <v>166</v>
      </c>
      <c r="AF1046" s="87">
        <f t="shared" ref="AF1046" si="2663">Z1046+AD1046</f>
        <v>0</v>
      </c>
      <c r="AG1046" s="9"/>
      <c r="AH1046" s="9"/>
      <c r="AI1046" s="9"/>
      <c r="AJ1046" s="9"/>
      <c r="AK1046" s="9">
        <f t="shared" ref="AK1046" si="2664">AE1046+AG1046+AH1046+AI1046+AJ1046</f>
        <v>166</v>
      </c>
      <c r="AL1046" s="9">
        <f t="shared" ref="AL1046" si="2665">AF1046+AJ1046</f>
        <v>0</v>
      </c>
    </row>
    <row r="1047" spans="1:38" ht="50.4" hidden="1">
      <c r="A1047" s="66" t="s">
        <v>511</v>
      </c>
      <c r="B1047" s="27" t="s">
        <v>319</v>
      </c>
      <c r="C1047" s="27" t="s">
        <v>147</v>
      </c>
      <c r="D1047" s="27" t="s">
        <v>147</v>
      </c>
      <c r="E1047" s="27" t="s">
        <v>394</v>
      </c>
      <c r="F1047" s="27"/>
      <c r="G1047" s="9">
        <f t="shared" si="2655"/>
        <v>680</v>
      </c>
      <c r="H1047" s="9">
        <f t="shared" si="2655"/>
        <v>0</v>
      </c>
      <c r="I1047" s="9">
        <f t="shared" si="2655"/>
        <v>0</v>
      </c>
      <c r="J1047" s="9">
        <f t="shared" si="2655"/>
        <v>0</v>
      </c>
      <c r="K1047" s="9">
        <f t="shared" si="2655"/>
        <v>0</v>
      </c>
      <c r="L1047" s="9">
        <f t="shared" si="2655"/>
        <v>0</v>
      </c>
      <c r="M1047" s="9">
        <f t="shared" si="2655"/>
        <v>680</v>
      </c>
      <c r="N1047" s="9">
        <f t="shared" si="2655"/>
        <v>0</v>
      </c>
      <c r="O1047" s="9">
        <f t="shared" si="2655"/>
        <v>0</v>
      </c>
      <c r="P1047" s="9">
        <f t="shared" si="2655"/>
        <v>0</v>
      </c>
      <c r="Q1047" s="9">
        <f t="shared" si="2655"/>
        <v>0</v>
      </c>
      <c r="R1047" s="9">
        <f t="shared" si="2655"/>
        <v>0</v>
      </c>
      <c r="S1047" s="9">
        <f t="shared" si="2655"/>
        <v>680</v>
      </c>
      <c r="T1047" s="9">
        <f t="shared" si="2655"/>
        <v>0</v>
      </c>
      <c r="U1047" s="9">
        <f t="shared" si="2653"/>
        <v>0</v>
      </c>
      <c r="V1047" s="9">
        <f t="shared" si="2653"/>
        <v>0</v>
      </c>
      <c r="W1047" s="9">
        <f t="shared" si="2653"/>
        <v>0</v>
      </c>
      <c r="X1047" s="9">
        <f t="shared" si="2653"/>
        <v>0</v>
      </c>
      <c r="Y1047" s="9">
        <f t="shared" si="2653"/>
        <v>680</v>
      </c>
      <c r="Z1047" s="9">
        <f t="shared" si="2653"/>
        <v>0</v>
      </c>
      <c r="AA1047" s="87">
        <f t="shared" si="2654"/>
        <v>0</v>
      </c>
      <c r="AB1047" s="87">
        <f t="shared" si="2654"/>
        <v>0</v>
      </c>
      <c r="AC1047" s="87">
        <f t="shared" si="2654"/>
        <v>0</v>
      </c>
      <c r="AD1047" s="87">
        <f t="shared" si="2654"/>
        <v>0</v>
      </c>
      <c r="AE1047" s="87">
        <f t="shared" si="2654"/>
        <v>680</v>
      </c>
      <c r="AF1047" s="87">
        <f t="shared" si="2654"/>
        <v>0</v>
      </c>
      <c r="AG1047" s="9">
        <f t="shared" si="2654"/>
        <v>0</v>
      </c>
      <c r="AH1047" s="9">
        <f t="shared" si="2654"/>
        <v>0</v>
      </c>
      <c r="AI1047" s="9">
        <f t="shared" si="2654"/>
        <v>0</v>
      </c>
      <c r="AJ1047" s="9">
        <f t="shared" si="2654"/>
        <v>0</v>
      </c>
      <c r="AK1047" s="9">
        <f t="shared" si="2654"/>
        <v>680</v>
      </c>
      <c r="AL1047" s="9">
        <f t="shared" si="2654"/>
        <v>0</v>
      </c>
    </row>
    <row r="1048" spans="1:38" ht="33.6" hidden="1">
      <c r="A1048" s="26" t="s">
        <v>77</v>
      </c>
      <c r="B1048" s="27" t="s">
        <v>319</v>
      </c>
      <c r="C1048" s="27" t="s">
        <v>147</v>
      </c>
      <c r="D1048" s="27" t="s">
        <v>147</v>
      </c>
      <c r="E1048" s="27" t="s">
        <v>399</v>
      </c>
      <c r="F1048" s="27"/>
      <c r="G1048" s="9">
        <f t="shared" si="2655"/>
        <v>680</v>
      </c>
      <c r="H1048" s="9">
        <f t="shared" si="2655"/>
        <v>0</v>
      </c>
      <c r="I1048" s="9">
        <f t="shared" si="2655"/>
        <v>0</v>
      </c>
      <c r="J1048" s="9">
        <f t="shared" si="2655"/>
        <v>0</v>
      </c>
      <c r="K1048" s="9">
        <f t="shared" si="2655"/>
        <v>0</v>
      </c>
      <c r="L1048" s="9">
        <f t="shared" si="2655"/>
        <v>0</v>
      </c>
      <c r="M1048" s="9">
        <f t="shared" si="2655"/>
        <v>680</v>
      </c>
      <c r="N1048" s="9">
        <f t="shared" si="2655"/>
        <v>0</v>
      </c>
      <c r="O1048" s="9">
        <f t="shared" si="2655"/>
        <v>0</v>
      </c>
      <c r="P1048" s="9">
        <f t="shared" si="2655"/>
        <v>0</v>
      </c>
      <c r="Q1048" s="9">
        <f t="shared" si="2655"/>
        <v>0</v>
      </c>
      <c r="R1048" s="9">
        <f t="shared" si="2655"/>
        <v>0</v>
      </c>
      <c r="S1048" s="9">
        <f t="shared" si="2655"/>
        <v>680</v>
      </c>
      <c r="T1048" s="9">
        <f t="shared" si="2655"/>
        <v>0</v>
      </c>
      <c r="U1048" s="9">
        <f t="shared" si="2653"/>
        <v>0</v>
      </c>
      <c r="V1048" s="9">
        <f t="shared" si="2653"/>
        <v>0</v>
      </c>
      <c r="W1048" s="9">
        <f t="shared" si="2653"/>
        <v>0</v>
      </c>
      <c r="X1048" s="9">
        <f t="shared" si="2653"/>
        <v>0</v>
      </c>
      <c r="Y1048" s="9">
        <f t="shared" si="2653"/>
        <v>680</v>
      </c>
      <c r="Z1048" s="9">
        <f t="shared" si="2653"/>
        <v>0</v>
      </c>
      <c r="AA1048" s="87">
        <f t="shared" si="2654"/>
        <v>0</v>
      </c>
      <c r="AB1048" s="87">
        <f t="shared" si="2654"/>
        <v>0</v>
      </c>
      <c r="AC1048" s="87">
        <f t="shared" si="2654"/>
        <v>0</v>
      </c>
      <c r="AD1048" s="87">
        <f t="shared" si="2654"/>
        <v>0</v>
      </c>
      <c r="AE1048" s="87">
        <f t="shared" si="2654"/>
        <v>680</v>
      </c>
      <c r="AF1048" s="87">
        <f t="shared" si="2654"/>
        <v>0</v>
      </c>
      <c r="AG1048" s="9">
        <f t="shared" si="2654"/>
        <v>0</v>
      </c>
      <c r="AH1048" s="9">
        <f t="shared" si="2654"/>
        <v>0</v>
      </c>
      <c r="AI1048" s="9">
        <f t="shared" si="2654"/>
        <v>0</v>
      </c>
      <c r="AJ1048" s="9">
        <f t="shared" si="2654"/>
        <v>0</v>
      </c>
      <c r="AK1048" s="9">
        <f t="shared" si="2654"/>
        <v>680</v>
      </c>
      <c r="AL1048" s="9">
        <f t="shared" si="2654"/>
        <v>0</v>
      </c>
    </row>
    <row r="1049" spans="1:38" ht="33.6" hidden="1">
      <c r="A1049" s="26" t="s">
        <v>332</v>
      </c>
      <c r="B1049" s="27" t="s">
        <v>319</v>
      </c>
      <c r="C1049" s="27" t="s">
        <v>147</v>
      </c>
      <c r="D1049" s="27" t="s">
        <v>147</v>
      </c>
      <c r="E1049" s="27" t="s">
        <v>400</v>
      </c>
      <c r="F1049" s="27"/>
      <c r="G1049" s="9">
        <f t="shared" si="2655"/>
        <v>680</v>
      </c>
      <c r="H1049" s="9">
        <f t="shared" si="2655"/>
        <v>0</v>
      </c>
      <c r="I1049" s="9">
        <f t="shared" si="2655"/>
        <v>0</v>
      </c>
      <c r="J1049" s="9">
        <f t="shared" si="2655"/>
        <v>0</v>
      </c>
      <c r="K1049" s="9">
        <f t="shared" si="2655"/>
        <v>0</v>
      </c>
      <c r="L1049" s="9">
        <f t="shared" si="2655"/>
        <v>0</v>
      </c>
      <c r="M1049" s="9">
        <f t="shared" si="2655"/>
        <v>680</v>
      </c>
      <c r="N1049" s="9">
        <f t="shared" si="2655"/>
        <v>0</v>
      </c>
      <c r="O1049" s="9">
        <f t="shared" si="2655"/>
        <v>0</v>
      </c>
      <c r="P1049" s="9">
        <f t="shared" si="2655"/>
        <v>0</v>
      </c>
      <c r="Q1049" s="9">
        <f t="shared" si="2655"/>
        <v>0</v>
      </c>
      <c r="R1049" s="9">
        <f t="shared" si="2655"/>
        <v>0</v>
      </c>
      <c r="S1049" s="9">
        <f t="shared" si="2655"/>
        <v>680</v>
      </c>
      <c r="T1049" s="9">
        <f t="shared" si="2655"/>
        <v>0</v>
      </c>
      <c r="U1049" s="9">
        <f t="shared" si="2653"/>
        <v>0</v>
      </c>
      <c r="V1049" s="9">
        <f t="shared" si="2653"/>
        <v>0</v>
      </c>
      <c r="W1049" s="9">
        <f t="shared" si="2653"/>
        <v>0</v>
      </c>
      <c r="X1049" s="9">
        <f t="shared" si="2653"/>
        <v>0</v>
      </c>
      <c r="Y1049" s="9">
        <f t="shared" si="2653"/>
        <v>680</v>
      </c>
      <c r="Z1049" s="9">
        <f t="shared" si="2653"/>
        <v>0</v>
      </c>
      <c r="AA1049" s="87">
        <f t="shared" si="2654"/>
        <v>0</v>
      </c>
      <c r="AB1049" s="87">
        <f t="shared" si="2654"/>
        <v>0</v>
      </c>
      <c r="AC1049" s="87">
        <f t="shared" si="2654"/>
        <v>0</v>
      </c>
      <c r="AD1049" s="87">
        <f t="shared" si="2654"/>
        <v>0</v>
      </c>
      <c r="AE1049" s="87">
        <f t="shared" si="2654"/>
        <v>680</v>
      </c>
      <c r="AF1049" s="87">
        <f t="shared" si="2654"/>
        <v>0</v>
      </c>
      <c r="AG1049" s="9">
        <f t="shared" si="2654"/>
        <v>0</v>
      </c>
      <c r="AH1049" s="9">
        <f t="shared" si="2654"/>
        <v>0</v>
      </c>
      <c r="AI1049" s="9">
        <f t="shared" si="2654"/>
        <v>0</v>
      </c>
      <c r="AJ1049" s="9">
        <f t="shared" si="2654"/>
        <v>0</v>
      </c>
      <c r="AK1049" s="9">
        <f t="shared" si="2654"/>
        <v>680</v>
      </c>
      <c r="AL1049" s="9">
        <f t="shared" si="2654"/>
        <v>0</v>
      </c>
    </row>
    <row r="1050" spans="1:38" ht="33.6" hidden="1">
      <c r="A1050" s="26" t="s">
        <v>12</v>
      </c>
      <c r="B1050" s="27" t="s">
        <v>319</v>
      </c>
      <c r="C1050" s="27" t="s">
        <v>147</v>
      </c>
      <c r="D1050" s="27" t="s">
        <v>147</v>
      </c>
      <c r="E1050" s="27" t="s">
        <v>400</v>
      </c>
      <c r="F1050" s="27" t="s">
        <v>13</v>
      </c>
      <c r="G1050" s="9">
        <f t="shared" si="2655"/>
        <v>680</v>
      </c>
      <c r="H1050" s="9">
        <f t="shared" si="2655"/>
        <v>0</v>
      </c>
      <c r="I1050" s="9">
        <f t="shared" si="2655"/>
        <v>0</v>
      </c>
      <c r="J1050" s="9">
        <f t="shared" si="2655"/>
        <v>0</v>
      </c>
      <c r="K1050" s="9">
        <f t="shared" si="2655"/>
        <v>0</v>
      </c>
      <c r="L1050" s="9">
        <f t="shared" si="2655"/>
        <v>0</v>
      </c>
      <c r="M1050" s="9">
        <f t="shared" si="2655"/>
        <v>680</v>
      </c>
      <c r="N1050" s="9">
        <f t="shared" si="2655"/>
        <v>0</v>
      </c>
      <c r="O1050" s="9">
        <f t="shared" si="2655"/>
        <v>0</v>
      </c>
      <c r="P1050" s="9">
        <f t="shared" si="2655"/>
        <v>0</v>
      </c>
      <c r="Q1050" s="9">
        <f t="shared" si="2655"/>
        <v>0</v>
      </c>
      <c r="R1050" s="9">
        <f t="shared" si="2655"/>
        <v>0</v>
      </c>
      <c r="S1050" s="9">
        <f t="shared" si="2655"/>
        <v>680</v>
      </c>
      <c r="T1050" s="9">
        <f t="shared" si="2655"/>
        <v>0</v>
      </c>
      <c r="U1050" s="9">
        <f t="shared" si="2653"/>
        <v>0</v>
      </c>
      <c r="V1050" s="9">
        <f t="shared" si="2653"/>
        <v>0</v>
      </c>
      <c r="W1050" s="9">
        <f t="shared" si="2653"/>
        <v>0</v>
      </c>
      <c r="X1050" s="9">
        <f t="shared" si="2653"/>
        <v>0</v>
      </c>
      <c r="Y1050" s="9">
        <f t="shared" si="2653"/>
        <v>680</v>
      </c>
      <c r="Z1050" s="9">
        <f t="shared" si="2653"/>
        <v>0</v>
      </c>
      <c r="AA1050" s="87">
        <f t="shared" si="2654"/>
        <v>0</v>
      </c>
      <c r="AB1050" s="87">
        <f t="shared" si="2654"/>
        <v>0</v>
      </c>
      <c r="AC1050" s="87">
        <f t="shared" si="2654"/>
        <v>0</v>
      </c>
      <c r="AD1050" s="87">
        <f t="shared" si="2654"/>
        <v>0</v>
      </c>
      <c r="AE1050" s="87">
        <f t="shared" si="2654"/>
        <v>680</v>
      </c>
      <c r="AF1050" s="87">
        <f t="shared" si="2654"/>
        <v>0</v>
      </c>
      <c r="AG1050" s="9">
        <f t="shared" si="2654"/>
        <v>0</v>
      </c>
      <c r="AH1050" s="9">
        <f t="shared" si="2654"/>
        <v>0</v>
      </c>
      <c r="AI1050" s="9">
        <f t="shared" si="2654"/>
        <v>0</v>
      </c>
      <c r="AJ1050" s="9">
        <f t="shared" si="2654"/>
        <v>0</v>
      </c>
      <c r="AK1050" s="9">
        <f t="shared" si="2654"/>
        <v>680</v>
      </c>
      <c r="AL1050" s="9">
        <f t="shared" si="2654"/>
        <v>0</v>
      </c>
    </row>
    <row r="1051" spans="1:38" ht="20.25" hidden="1" customHeight="1">
      <c r="A1051" s="26" t="s">
        <v>14</v>
      </c>
      <c r="B1051" s="27" t="s">
        <v>319</v>
      </c>
      <c r="C1051" s="27" t="s">
        <v>147</v>
      </c>
      <c r="D1051" s="27" t="s">
        <v>147</v>
      </c>
      <c r="E1051" s="27" t="s">
        <v>400</v>
      </c>
      <c r="F1051" s="27" t="s">
        <v>35</v>
      </c>
      <c r="G1051" s="9">
        <v>680</v>
      </c>
      <c r="H1051" s="9"/>
      <c r="I1051" s="9"/>
      <c r="J1051" s="9"/>
      <c r="K1051" s="9"/>
      <c r="L1051" s="9"/>
      <c r="M1051" s="9">
        <f t="shared" ref="M1051" si="2666">G1051+I1051+J1051+K1051+L1051</f>
        <v>680</v>
      </c>
      <c r="N1051" s="9">
        <f t="shared" ref="N1051" si="2667">H1051+L1051</f>
        <v>0</v>
      </c>
      <c r="O1051" s="9"/>
      <c r="P1051" s="9"/>
      <c r="Q1051" s="9"/>
      <c r="R1051" s="9"/>
      <c r="S1051" s="9">
        <f t="shared" ref="S1051" si="2668">M1051+O1051+P1051+Q1051+R1051</f>
        <v>680</v>
      </c>
      <c r="T1051" s="9">
        <f t="shared" ref="T1051" si="2669">N1051+R1051</f>
        <v>0</v>
      </c>
      <c r="U1051" s="9"/>
      <c r="V1051" s="9"/>
      <c r="W1051" s="9"/>
      <c r="X1051" s="9"/>
      <c r="Y1051" s="9">
        <f t="shared" ref="Y1051" si="2670">S1051+U1051+V1051+W1051+X1051</f>
        <v>680</v>
      </c>
      <c r="Z1051" s="9">
        <f t="shared" ref="Z1051" si="2671">T1051+X1051</f>
        <v>0</v>
      </c>
      <c r="AA1051" s="87"/>
      <c r="AB1051" s="87"/>
      <c r="AC1051" s="87"/>
      <c r="AD1051" s="87"/>
      <c r="AE1051" s="87">
        <f t="shared" ref="AE1051" si="2672">Y1051+AA1051+AB1051+AC1051+AD1051</f>
        <v>680</v>
      </c>
      <c r="AF1051" s="87">
        <f t="shared" ref="AF1051" si="2673">Z1051+AD1051</f>
        <v>0</v>
      </c>
      <c r="AG1051" s="9"/>
      <c r="AH1051" s="9"/>
      <c r="AI1051" s="9"/>
      <c r="AJ1051" s="9"/>
      <c r="AK1051" s="9">
        <f t="shared" ref="AK1051" si="2674">AE1051+AG1051+AH1051+AI1051+AJ1051</f>
        <v>680</v>
      </c>
      <c r="AL1051" s="9">
        <f t="shared" ref="AL1051" si="2675">AF1051+AJ1051</f>
        <v>0</v>
      </c>
    </row>
    <row r="1052" spans="1:38" ht="21" hidden="1" customHeight="1">
      <c r="A1052" s="26"/>
      <c r="B1052" s="27"/>
      <c r="C1052" s="27"/>
      <c r="D1052" s="27"/>
      <c r="E1052" s="27"/>
      <c r="F1052" s="27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87"/>
      <c r="AB1052" s="87"/>
      <c r="AC1052" s="87"/>
      <c r="AD1052" s="87"/>
      <c r="AE1052" s="87"/>
      <c r="AF1052" s="87"/>
      <c r="AG1052" s="9"/>
      <c r="AH1052" s="9"/>
      <c r="AI1052" s="9"/>
      <c r="AJ1052" s="9"/>
      <c r="AK1052" s="9"/>
      <c r="AL1052" s="9"/>
    </row>
    <row r="1053" spans="1:38" ht="17.399999999999999" hidden="1">
      <c r="A1053" s="34" t="s">
        <v>334</v>
      </c>
      <c r="B1053" s="25" t="s">
        <v>319</v>
      </c>
      <c r="C1053" s="25" t="s">
        <v>17</v>
      </c>
      <c r="D1053" s="25" t="s">
        <v>8</v>
      </c>
      <c r="E1053" s="25"/>
      <c r="F1053" s="25"/>
      <c r="G1053" s="15">
        <f t="shared" ref="G1053:V1057" si="2676">G1054</f>
        <v>50</v>
      </c>
      <c r="H1053" s="15">
        <f t="shared" si="2676"/>
        <v>0</v>
      </c>
      <c r="I1053" s="15">
        <f t="shared" si="2676"/>
        <v>0</v>
      </c>
      <c r="J1053" s="15">
        <f t="shared" si="2676"/>
        <v>0</v>
      </c>
      <c r="K1053" s="15">
        <f t="shared" si="2676"/>
        <v>0</v>
      </c>
      <c r="L1053" s="15">
        <f t="shared" si="2676"/>
        <v>0</v>
      </c>
      <c r="M1053" s="15">
        <f t="shared" si="2676"/>
        <v>50</v>
      </c>
      <c r="N1053" s="15">
        <f t="shared" si="2676"/>
        <v>0</v>
      </c>
      <c r="O1053" s="15">
        <f t="shared" si="2676"/>
        <v>0</v>
      </c>
      <c r="P1053" s="15">
        <f t="shared" si="2676"/>
        <v>0</v>
      </c>
      <c r="Q1053" s="15">
        <f t="shared" si="2676"/>
        <v>0</v>
      </c>
      <c r="R1053" s="15">
        <f t="shared" si="2676"/>
        <v>0</v>
      </c>
      <c r="S1053" s="15">
        <f t="shared" si="2676"/>
        <v>50</v>
      </c>
      <c r="T1053" s="15">
        <f t="shared" si="2676"/>
        <v>0</v>
      </c>
      <c r="U1053" s="15">
        <f t="shared" si="2676"/>
        <v>0</v>
      </c>
      <c r="V1053" s="15">
        <f t="shared" si="2676"/>
        <v>0</v>
      </c>
      <c r="W1053" s="15">
        <f t="shared" ref="U1053:AJ1057" si="2677">W1054</f>
        <v>0</v>
      </c>
      <c r="X1053" s="15">
        <f t="shared" si="2677"/>
        <v>0</v>
      </c>
      <c r="Y1053" s="15">
        <f t="shared" si="2677"/>
        <v>50</v>
      </c>
      <c r="Z1053" s="15">
        <f t="shared" si="2677"/>
        <v>0</v>
      </c>
      <c r="AA1053" s="93">
        <f t="shared" si="2677"/>
        <v>0</v>
      </c>
      <c r="AB1053" s="93">
        <f t="shared" si="2677"/>
        <v>0</v>
      </c>
      <c r="AC1053" s="93">
        <f t="shared" si="2677"/>
        <v>0</v>
      </c>
      <c r="AD1053" s="93">
        <f t="shared" si="2677"/>
        <v>0</v>
      </c>
      <c r="AE1053" s="93">
        <f t="shared" si="2677"/>
        <v>50</v>
      </c>
      <c r="AF1053" s="93">
        <f t="shared" si="2677"/>
        <v>0</v>
      </c>
      <c r="AG1053" s="15">
        <f t="shared" si="2677"/>
        <v>0</v>
      </c>
      <c r="AH1053" s="15">
        <f t="shared" si="2677"/>
        <v>0</v>
      </c>
      <c r="AI1053" s="15">
        <f t="shared" si="2677"/>
        <v>0</v>
      </c>
      <c r="AJ1053" s="15">
        <f t="shared" si="2677"/>
        <v>0</v>
      </c>
      <c r="AK1053" s="15">
        <f t="shared" ref="AG1053:AL1057" si="2678">AK1054</f>
        <v>50</v>
      </c>
      <c r="AL1053" s="15">
        <f t="shared" si="2678"/>
        <v>0</v>
      </c>
    </row>
    <row r="1054" spans="1:38" ht="33.6" hidden="1">
      <c r="A1054" s="29" t="s">
        <v>436</v>
      </c>
      <c r="B1054" s="27" t="s">
        <v>319</v>
      </c>
      <c r="C1054" s="27" t="s">
        <v>17</v>
      </c>
      <c r="D1054" s="27" t="s">
        <v>8</v>
      </c>
      <c r="E1054" s="27" t="s">
        <v>355</v>
      </c>
      <c r="F1054" s="27" t="s">
        <v>325</v>
      </c>
      <c r="G1054" s="9">
        <f t="shared" si="2676"/>
        <v>50</v>
      </c>
      <c r="H1054" s="9">
        <f t="shared" si="2676"/>
        <v>0</v>
      </c>
      <c r="I1054" s="9">
        <f t="shared" si="2676"/>
        <v>0</v>
      </c>
      <c r="J1054" s="9">
        <f t="shared" si="2676"/>
        <v>0</v>
      </c>
      <c r="K1054" s="9">
        <f t="shared" si="2676"/>
        <v>0</v>
      </c>
      <c r="L1054" s="9">
        <f t="shared" si="2676"/>
        <v>0</v>
      </c>
      <c r="M1054" s="9">
        <f t="shared" si="2676"/>
        <v>50</v>
      </c>
      <c r="N1054" s="9">
        <f t="shared" si="2676"/>
        <v>0</v>
      </c>
      <c r="O1054" s="9">
        <f t="shared" si="2676"/>
        <v>0</v>
      </c>
      <c r="P1054" s="9">
        <f t="shared" si="2676"/>
        <v>0</v>
      </c>
      <c r="Q1054" s="9">
        <f t="shared" si="2676"/>
        <v>0</v>
      </c>
      <c r="R1054" s="9">
        <f t="shared" si="2676"/>
        <v>0</v>
      </c>
      <c r="S1054" s="9">
        <f t="shared" si="2676"/>
        <v>50</v>
      </c>
      <c r="T1054" s="9">
        <f t="shared" si="2676"/>
        <v>0</v>
      </c>
      <c r="U1054" s="9">
        <f t="shared" si="2677"/>
        <v>0</v>
      </c>
      <c r="V1054" s="9">
        <f t="shared" si="2677"/>
        <v>0</v>
      </c>
      <c r="W1054" s="9">
        <f t="shared" si="2677"/>
        <v>0</v>
      </c>
      <c r="X1054" s="9">
        <f t="shared" si="2677"/>
        <v>0</v>
      </c>
      <c r="Y1054" s="9">
        <f t="shared" si="2677"/>
        <v>50</v>
      </c>
      <c r="Z1054" s="9">
        <f t="shared" si="2677"/>
        <v>0</v>
      </c>
      <c r="AA1054" s="87">
        <f t="shared" si="2677"/>
        <v>0</v>
      </c>
      <c r="AB1054" s="87">
        <f t="shared" si="2677"/>
        <v>0</v>
      </c>
      <c r="AC1054" s="87">
        <f t="shared" si="2677"/>
        <v>0</v>
      </c>
      <c r="AD1054" s="87">
        <f t="shared" si="2677"/>
        <v>0</v>
      </c>
      <c r="AE1054" s="87">
        <f t="shared" si="2677"/>
        <v>50</v>
      </c>
      <c r="AF1054" s="87">
        <f t="shared" si="2677"/>
        <v>0</v>
      </c>
      <c r="AG1054" s="9">
        <f t="shared" si="2678"/>
        <v>0</v>
      </c>
      <c r="AH1054" s="9">
        <f t="shared" si="2678"/>
        <v>0</v>
      </c>
      <c r="AI1054" s="9">
        <f t="shared" si="2678"/>
        <v>0</v>
      </c>
      <c r="AJ1054" s="9">
        <f t="shared" si="2678"/>
        <v>0</v>
      </c>
      <c r="AK1054" s="9">
        <f t="shared" si="2678"/>
        <v>50</v>
      </c>
      <c r="AL1054" s="9">
        <f t="shared" si="2678"/>
        <v>0</v>
      </c>
    </row>
    <row r="1055" spans="1:38" ht="17.25" hidden="1" customHeight="1">
      <c r="A1055" s="26" t="s">
        <v>15</v>
      </c>
      <c r="B1055" s="27" t="s">
        <v>319</v>
      </c>
      <c r="C1055" s="27" t="s">
        <v>17</v>
      </c>
      <c r="D1055" s="27" t="s">
        <v>8</v>
      </c>
      <c r="E1055" s="27" t="s">
        <v>356</v>
      </c>
      <c r="F1055" s="27"/>
      <c r="G1055" s="9">
        <f t="shared" si="2676"/>
        <v>50</v>
      </c>
      <c r="H1055" s="9">
        <f t="shared" si="2676"/>
        <v>0</v>
      </c>
      <c r="I1055" s="9">
        <f t="shared" si="2676"/>
        <v>0</v>
      </c>
      <c r="J1055" s="9">
        <f t="shared" si="2676"/>
        <v>0</v>
      </c>
      <c r="K1055" s="9">
        <f t="shared" si="2676"/>
        <v>0</v>
      </c>
      <c r="L1055" s="9">
        <f t="shared" si="2676"/>
        <v>0</v>
      </c>
      <c r="M1055" s="9">
        <f t="shared" si="2676"/>
        <v>50</v>
      </c>
      <c r="N1055" s="9">
        <f t="shared" si="2676"/>
        <v>0</v>
      </c>
      <c r="O1055" s="9">
        <f t="shared" si="2676"/>
        <v>0</v>
      </c>
      <c r="P1055" s="9">
        <f t="shared" si="2676"/>
        <v>0</v>
      </c>
      <c r="Q1055" s="9">
        <f t="shared" si="2676"/>
        <v>0</v>
      </c>
      <c r="R1055" s="9">
        <f t="shared" si="2676"/>
        <v>0</v>
      </c>
      <c r="S1055" s="9">
        <f t="shared" si="2676"/>
        <v>50</v>
      </c>
      <c r="T1055" s="9">
        <f t="shared" si="2676"/>
        <v>0</v>
      </c>
      <c r="U1055" s="9">
        <f t="shared" si="2677"/>
        <v>0</v>
      </c>
      <c r="V1055" s="9">
        <f t="shared" si="2677"/>
        <v>0</v>
      </c>
      <c r="W1055" s="9">
        <f t="shared" si="2677"/>
        <v>0</v>
      </c>
      <c r="X1055" s="9">
        <f t="shared" si="2677"/>
        <v>0</v>
      </c>
      <c r="Y1055" s="9">
        <f t="shared" si="2677"/>
        <v>50</v>
      </c>
      <c r="Z1055" s="9">
        <f t="shared" si="2677"/>
        <v>0</v>
      </c>
      <c r="AA1055" s="87">
        <f t="shared" si="2677"/>
        <v>0</v>
      </c>
      <c r="AB1055" s="87">
        <f t="shared" si="2677"/>
        <v>0</v>
      </c>
      <c r="AC1055" s="87">
        <f t="shared" si="2677"/>
        <v>0</v>
      </c>
      <c r="AD1055" s="87">
        <f t="shared" si="2677"/>
        <v>0</v>
      </c>
      <c r="AE1055" s="87">
        <f t="shared" si="2677"/>
        <v>50</v>
      </c>
      <c r="AF1055" s="87">
        <f t="shared" si="2677"/>
        <v>0</v>
      </c>
      <c r="AG1055" s="9">
        <f t="shared" si="2678"/>
        <v>0</v>
      </c>
      <c r="AH1055" s="9">
        <f t="shared" si="2678"/>
        <v>0</v>
      </c>
      <c r="AI1055" s="9">
        <f t="shared" si="2678"/>
        <v>0</v>
      </c>
      <c r="AJ1055" s="9">
        <f t="shared" si="2678"/>
        <v>0</v>
      </c>
      <c r="AK1055" s="9">
        <f t="shared" si="2678"/>
        <v>50</v>
      </c>
      <c r="AL1055" s="9">
        <f t="shared" si="2678"/>
        <v>0</v>
      </c>
    </row>
    <row r="1056" spans="1:38" ht="33.6" hidden="1">
      <c r="A1056" s="26" t="s">
        <v>335</v>
      </c>
      <c r="B1056" s="27" t="s">
        <v>319</v>
      </c>
      <c r="C1056" s="27" t="s">
        <v>17</v>
      </c>
      <c r="D1056" s="27" t="s">
        <v>8</v>
      </c>
      <c r="E1056" s="27" t="s">
        <v>358</v>
      </c>
      <c r="F1056" s="27"/>
      <c r="G1056" s="9">
        <f t="shared" si="2676"/>
        <v>50</v>
      </c>
      <c r="H1056" s="9">
        <f t="shared" si="2676"/>
        <v>0</v>
      </c>
      <c r="I1056" s="9">
        <f t="shared" si="2676"/>
        <v>0</v>
      </c>
      <c r="J1056" s="9">
        <f t="shared" si="2676"/>
        <v>0</v>
      </c>
      <c r="K1056" s="9">
        <f t="shared" si="2676"/>
        <v>0</v>
      </c>
      <c r="L1056" s="9">
        <f t="shared" si="2676"/>
        <v>0</v>
      </c>
      <c r="M1056" s="9">
        <f t="shared" si="2676"/>
        <v>50</v>
      </c>
      <c r="N1056" s="9">
        <f t="shared" si="2676"/>
        <v>0</v>
      </c>
      <c r="O1056" s="9">
        <f t="shared" si="2676"/>
        <v>0</v>
      </c>
      <c r="P1056" s="9">
        <f t="shared" si="2676"/>
        <v>0</v>
      </c>
      <c r="Q1056" s="9">
        <f t="shared" si="2676"/>
        <v>0</v>
      </c>
      <c r="R1056" s="9">
        <f t="shared" si="2676"/>
        <v>0</v>
      </c>
      <c r="S1056" s="9">
        <f t="shared" si="2676"/>
        <v>50</v>
      </c>
      <c r="T1056" s="9">
        <f t="shared" si="2676"/>
        <v>0</v>
      </c>
      <c r="U1056" s="9">
        <f t="shared" si="2677"/>
        <v>0</v>
      </c>
      <c r="V1056" s="9">
        <f t="shared" si="2677"/>
        <v>0</v>
      </c>
      <c r="W1056" s="9">
        <f t="shared" si="2677"/>
        <v>0</v>
      </c>
      <c r="X1056" s="9">
        <f t="shared" si="2677"/>
        <v>0</v>
      </c>
      <c r="Y1056" s="9">
        <f t="shared" si="2677"/>
        <v>50</v>
      </c>
      <c r="Z1056" s="9">
        <f t="shared" si="2677"/>
        <v>0</v>
      </c>
      <c r="AA1056" s="87">
        <f t="shared" si="2677"/>
        <v>0</v>
      </c>
      <c r="AB1056" s="87">
        <f t="shared" si="2677"/>
        <v>0</v>
      </c>
      <c r="AC1056" s="87">
        <f t="shared" si="2677"/>
        <v>0</v>
      </c>
      <c r="AD1056" s="87">
        <f t="shared" si="2677"/>
        <v>0</v>
      </c>
      <c r="AE1056" s="87">
        <f t="shared" si="2677"/>
        <v>50</v>
      </c>
      <c r="AF1056" s="87">
        <f t="shared" si="2677"/>
        <v>0</v>
      </c>
      <c r="AG1056" s="9">
        <f t="shared" si="2678"/>
        <v>0</v>
      </c>
      <c r="AH1056" s="9">
        <f t="shared" si="2678"/>
        <v>0</v>
      </c>
      <c r="AI1056" s="9">
        <f t="shared" si="2678"/>
        <v>0</v>
      </c>
      <c r="AJ1056" s="9">
        <f t="shared" si="2678"/>
        <v>0</v>
      </c>
      <c r="AK1056" s="9">
        <f t="shared" si="2678"/>
        <v>50</v>
      </c>
      <c r="AL1056" s="9">
        <f t="shared" si="2678"/>
        <v>0</v>
      </c>
    </row>
    <row r="1057" spans="1:38" ht="33.6" hidden="1">
      <c r="A1057" s="26" t="s">
        <v>244</v>
      </c>
      <c r="B1057" s="27" t="s">
        <v>319</v>
      </c>
      <c r="C1057" s="27" t="s">
        <v>17</v>
      </c>
      <c r="D1057" s="27" t="s">
        <v>8</v>
      </c>
      <c r="E1057" s="27" t="s">
        <v>358</v>
      </c>
      <c r="F1057" s="27" t="s">
        <v>31</v>
      </c>
      <c r="G1057" s="9">
        <f t="shared" si="2676"/>
        <v>50</v>
      </c>
      <c r="H1057" s="9">
        <f t="shared" si="2676"/>
        <v>0</v>
      </c>
      <c r="I1057" s="9">
        <f t="shared" si="2676"/>
        <v>0</v>
      </c>
      <c r="J1057" s="9">
        <f t="shared" si="2676"/>
        <v>0</v>
      </c>
      <c r="K1057" s="9">
        <f t="shared" si="2676"/>
        <v>0</v>
      </c>
      <c r="L1057" s="9">
        <f t="shared" si="2676"/>
        <v>0</v>
      </c>
      <c r="M1057" s="9">
        <f t="shared" si="2676"/>
        <v>50</v>
      </c>
      <c r="N1057" s="9">
        <f t="shared" si="2676"/>
        <v>0</v>
      </c>
      <c r="O1057" s="9">
        <f t="shared" si="2676"/>
        <v>0</v>
      </c>
      <c r="P1057" s="9">
        <f t="shared" si="2676"/>
        <v>0</v>
      </c>
      <c r="Q1057" s="9">
        <f t="shared" si="2676"/>
        <v>0</v>
      </c>
      <c r="R1057" s="9">
        <f t="shared" si="2676"/>
        <v>0</v>
      </c>
      <c r="S1057" s="9">
        <f t="shared" si="2676"/>
        <v>50</v>
      </c>
      <c r="T1057" s="9">
        <f t="shared" si="2676"/>
        <v>0</v>
      </c>
      <c r="U1057" s="9">
        <f t="shared" si="2677"/>
        <v>0</v>
      </c>
      <c r="V1057" s="9">
        <f t="shared" si="2677"/>
        <v>0</v>
      </c>
      <c r="W1057" s="9">
        <f t="shared" si="2677"/>
        <v>0</v>
      </c>
      <c r="X1057" s="9">
        <f t="shared" si="2677"/>
        <v>0</v>
      </c>
      <c r="Y1057" s="9">
        <f t="shared" si="2677"/>
        <v>50</v>
      </c>
      <c r="Z1057" s="9">
        <f t="shared" si="2677"/>
        <v>0</v>
      </c>
      <c r="AA1057" s="87">
        <f t="shared" si="2677"/>
        <v>0</v>
      </c>
      <c r="AB1057" s="87">
        <f t="shared" si="2677"/>
        <v>0</v>
      </c>
      <c r="AC1057" s="87">
        <f t="shared" si="2677"/>
        <v>0</v>
      </c>
      <c r="AD1057" s="87">
        <f t="shared" si="2677"/>
        <v>0</v>
      </c>
      <c r="AE1057" s="87">
        <f t="shared" si="2677"/>
        <v>50</v>
      </c>
      <c r="AF1057" s="87">
        <f t="shared" si="2677"/>
        <v>0</v>
      </c>
      <c r="AG1057" s="9">
        <f t="shared" si="2678"/>
        <v>0</v>
      </c>
      <c r="AH1057" s="9">
        <f t="shared" si="2678"/>
        <v>0</v>
      </c>
      <c r="AI1057" s="9">
        <f t="shared" si="2678"/>
        <v>0</v>
      </c>
      <c r="AJ1057" s="9">
        <f t="shared" si="2678"/>
        <v>0</v>
      </c>
      <c r="AK1057" s="9">
        <f t="shared" si="2678"/>
        <v>50</v>
      </c>
      <c r="AL1057" s="9">
        <f t="shared" si="2678"/>
        <v>0</v>
      </c>
    </row>
    <row r="1058" spans="1:38" ht="33.6" hidden="1">
      <c r="A1058" s="26" t="s">
        <v>37</v>
      </c>
      <c r="B1058" s="27" t="s">
        <v>319</v>
      </c>
      <c r="C1058" s="27" t="s">
        <v>17</v>
      </c>
      <c r="D1058" s="27" t="s">
        <v>8</v>
      </c>
      <c r="E1058" s="27" t="s">
        <v>358</v>
      </c>
      <c r="F1058" s="27" t="s">
        <v>38</v>
      </c>
      <c r="G1058" s="9">
        <v>50</v>
      </c>
      <c r="H1058" s="9"/>
      <c r="I1058" s="9"/>
      <c r="J1058" s="9"/>
      <c r="K1058" s="9"/>
      <c r="L1058" s="9"/>
      <c r="M1058" s="9">
        <f t="shared" ref="M1058" si="2679">G1058+I1058+J1058+K1058+L1058</f>
        <v>50</v>
      </c>
      <c r="N1058" s="9">
        <f t="shared" ref="N1058" si="2680">H1058+L1058</f>
        <v>0</v>
      </c>
      <c r="O1058" s="9"/>
      <c r="P1058" s="9"/>
      <c r="Q1058" s="9"/>
      <c r="R1058" s="9"/>
      <c r="S1058" s="9">
        <f t="shared" ref="S1058" si="2681">M1058+O1058+P1058+Q1058+R1058</f>
        <v>50</v>
      </c>
      <c r="T1058" s="9">
        <f t="shared" ref="T1058" si="2682">N1058+R1058</f>
        <v>0</v>
      </c>
      <c r="U1058" s="9"/>
      <c r="V1058" s="9"/>
      <c r="W1058" s="9"/>
      <c r="X1058" s="9"/>
      <c r="Y1058" s="9">
        <f t="shared" ref="Y1058" si="2683">S1058+U1058+V1058+W1058+X1058</f>
        <v>50</v>
      </c>
      <c r="Z1058" s="9">
        <f t="shared" ref="Z1058" si="2684">T1058+X1058</f>
        <v>0</v>
      </c>
      <c r="AA1058" s="87"/>
      <c r="AB1058" s="87"/>
      <c r="AC1058" s="87"/>
      <c r="AD1058" s="87"/>
      <c r="AE1058" s="87">
        <f t="shared" ref="AE1058" si="2685">Y1058+AA1058+AB1058+AC1058+AD1058</f>
        <v>50</v>
      </c>
      <c r="AF1058" s="87">
        <f t="shared" ref="AF1058" si="2686">Z1058+AD1058</f>
        <v>0</v>
      </c>
      <c r="AG1058" s="9"/>
      <c r="AH1058" s="9"/>
      <c r="AI1058" s="9"/>
      <c r="AJ1058" s="9"/>
      <c r="AK1058" s="9">
        <f t="shared" ref="AK1058" si="2687">AE1058+AG1058+AH1058+AI1058+AJ1058</f>
        <v>50</v>
      </c>
      <c r="AL1058" s="9">
        <f t="shared" ref="AL1058" si="2688">AF1058+AJ1058</f>
        <v>0</v>
      </c>
    </row>
    <row r="1059" spans="1:38" ht="20.25" hidden="1" customHeight="1">
      <c r="A1059" s="26"/>
      <c r="B1059" s="27"/>
      <c r="C1059" s="27"/>
      <c r="D1059" s="27"/>
      <c r="E1059" s="27"/>
      <c r="F1059" s="27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87"/>
      <c r="AB1059" s="87"/>
      <c r="AC1059" s="87"/>
      <c r="AD1059" s="87"/>
      <c r="AE1059" s="87"/>
      <c r="AF1059" s="87"/>
      <c r="AG1059" s="9"/>
      <c r="AH1059" s="9"/>
      <c r="AI1059" s="9"/>
      <c r="AJ1059" s="9"/>
      <c r="AK1059" s="9"/>
      <c r="AL1059" s="9"/>
    </row>
    <row r="1060" spans="1:38" ht="34.799999999999997" hidden="1">
      <c r="A1060" s="24" t="s">
        <v>336</v>
      </c>
      <c r="B1060" s="25" t="s">
        <v>319</v>
      </c>
      <c r="C1060" s="25" t="s">
        <v>17</v>
      </c>
      <c r="D1060" s="25" t="s">
        <v>147</v>
      </c>
      <c r="E1060" s="25" t="s">
        <v>325</v>
      </c>
      <c r="F1060" s="25" t="s">
        <v>325</v>
      </c>
      <c r="G1060" s="15">
        <f>G1061</f>
        <v>4493</v>
      </c>
      <c r="H1060" s="15">
        <f>H1061</f>
        <v>0</v>
      </c>
      <c r="I1060" s="15">
        <f t="shared" ref="I1060:X1061" si="2689">I1061</f>
        <v>0</v>
      </c>
      <c r="J1060" s="15">
        <f t="shared" si="2689"/>
        <v>0</v>
      </c>
      <c r="K1060" s="15">
        <f t="shared" si="2689"/>
        <v>0</v>
      </c>
      <c r="L1060" s="15">
        <f t="shared" si="2689"/>
        <v>0</v>
      </c>
      <c r="M1060" s="15">
        <f t="shared" si="2689"/>
        <v>4493</v>
      </c>
      <c r="N1060" s="15">
        <f t="shared" si="2689"/>
        <v>0</v>
      </c>
      <c r="O1060" s="15">
        <f t="shared" si="2689"/>
        <v>0</v>
      </c>
      <c r="P1060" s="15">
        <f t="shared" si="2689"/>
        <v>0</v>
      </c>
      <c r="Q1060" s="15">
        <f t="shared" si="2689"/>
        <v>0</v>
      </c>
      <c r="R1060" s="15">
        <f t="shared" si="2689"/>
        <v>0</v>
      </c>
      <c r="S1060" s="15">
        <f t="shared" si="2689"/>
        <v>4493</v>
      </c>
      <c r="T1060" s="15">
        <f t="shared" si="2689"/>
        <v>0</v>
      </c>
      <c r="U1060" s="15">
        <f t="shared" si="2689"/>
        <v>0</v>
      </c>
      <c r="V1060" s="15">
        <f t="shared" si="2689"/>
        <v>0</v>
      </c>
      <c r="W1060" s="15">
        <f t="shared" si="2689"/>
        <v>0</v>
      </c>
      <c r="X1060" s="15">
        <f t="shared" si="2689"/>
        <v>0</v>
      </c>
      <c r="Y1060" s="15">
        <f t="shared" ref="U1060:AJ1064" si="2690">Y1061</f>
        <v>4493</v>
      </c>
      <c r="Z1060" s="15">
        <f t="shared" si="2690"/>
        <v>0</v>
      </c>
      <c r="AA1060" s="93">
        <f t="shared" si="2690"/>
        <v>0</v>
      </c>
      <c r="AB1060" s="93">
        <f t="shared" si="2690"/>
        <v>0</v>
      </c>
      <c r="AC1060" s="93">
        <f t="shared" si="2690"/>
        <v>0</v>
      </c>
      <c r="AD1060" s="93">
        <f t="shared" si="2690"/>
        <v>0</v>
      </c>
      <c r="AE1060" s="93">
        <f t="shared" si="2690"/>
        <v>4493</v>
      </c>
      <c r="AF1060" s="93">
        <f t="shared" si="2690"/>
        <v>0</v>
      </c>
      <c r="AG1060" s="15">
        <f t="shared" si="2690"/>
        <v>0</v>
      </c>
      <c r="AH1060" s="15">
        <f t="shared" si="2690"/>
        <v>0</v>
      </c>
      <c r="AI1060" s="15">
        <f t="shared" si="2690"/>
        <v>0</v>
      </c>
      <c r="AJ1060" s="15">
        <f t="shared" si="2690"/>
        <v>0</v>
      </c>
      <c r="AK1060" s="15">
        <f t="shared" ref="AG1060:AL1064" si="2691">AK1061</f>
        <v>4493</v>
      </c>
      <c r="AL1060" s="15">
        <f t="shared" si="2691"/>
        <v>0</v>
      </c>
    </row>
    <row r="1061" spans="1:38" ht="33.6" hidden="1">
      <c r="A1061" s="29" t="s">
        <v>436</v>
      </c>
      <c r="B1061" s="27" t="s">
        <v>319</v>
      </c>
      <c r="C1061" s="27" t="s">
        <v>17</v>
      </c>
      <c r="D1061" s="27" t="s">
        <v>147</v>
      </c>
      <c r="E1061" s="27" t="s">
        <v>355</v>
      </c>
      <c r="F1061" s="27" t="s">
        <v>325</v>
      </c>
      <c r="G1061" s="9">
        <f>G1062</f>
        <v>4493</v>
      </c>
      <c r="H1061" s="9">
        <f>H1062</f>
        <v>0</v>
      </c>
      <c r="I1061" s="9">
        <f t="shared" si="2689"/>
        <v>0</v>
      </c>
      <c r="J1061" s="9">
        <f t="shared" si="2689"/>
        <v>0</v>
      </c>
      <c r="K1061" s="9">
        <f t="shared" si="2689"/>
        <v>0</v>
      </c>
      <c r="L1061" s="9">
        <f t="shared" si="2689"/>
        <v>0</v>
      </c>
      <c r="M1061" s="9">
        <f t="shared" si="2689"/>
        <v>4493</v>
      </c>
      <c r="N1061" s="9">
        <f t="shared" si="2689"/>
        <v>0</v>
      </c>
      <c r="O1061" s="9">
        <f t="shared" si="2689"/>
        <v>0</v>
      </c>
      <c r="P1061" s="9">
        <f t="shared" si="2689"/>
        <v>0</v>
      </c>
      <c r="Q1061" s="9">
        <f t="shared" si="2689"/>
        <v>0</v>
      </c>
      <c r="R1061" s="9">
        <f t="shared" si="2689"/>
        <v>0</v>
      </c>
      <c r="S1061" s="9">
        <f t="shared" si="2689"/>
        <v>4493</v>
      </c>
      <c r="T1061" s="9">
        <f t="shared" si="2689"/>
        <v>0</v>
      </c>
      <c r="U1061" s="9">
        <f t="shared" si="2690"/>
        <v>0</v>
      </c>
      <c r="V1061" s="9">
        <f t="shared" si="2690"/>
        <v>0</v>
      </c>
      <c r="W1061" s="9">
        <f t="shared" si="2690"/>
        <v>0</v>
      </c>
      <c r="X1061" s="9">
        <f t="shared" si="2690"/>
        <v>0</v>
      </c>
      <c r="Y1061" s="9">
        <f t="shared" si="2690"/>
        <v>4493</v>
      </c>
      <c r="Z1061" s="9">
        <f t="shared" si="2690"/>
        <v>0</v>
      </c>
      <c r="AA1061" s="87">
        <f t="shared" si="2690"/>
        <v>0</v>
      </c>
      <c r="AB1061" s="87">
        <f t="shared" si="2690"/>
        <v>0</v>
      </c>
      <c r="AC1061" s="87">
        <f t="shared" si="2690"/>
        <v>0</v>
      </c>
      <c r="AD1061" s="87">
        <f t="shared" si="2690"/>
        <v>0</v>
      </c>
      <c r="AE1061" s="87">
        <f t="shared" si="2690"/>
        <v>4493</v>
      </c>
      <c r="AF1061" s="87">
        <f t="shared" si="2690"/>
        <v>0</v>
      </c>
      <c r="AG1061" s="9">
        <f t="shared" si="2691"/>
        <v>0</v>
      </c>
      <c r="AH1061" s="9">
        <f t="shared" si="2691"/>
        <v>0</v>
      </c>
      <c r="AI1061" s="9">
        <f t="shared" si="2691"/>
        <v>0</v>
      </c>
      <c r="AJ1061" s="9">
        <f t="shared" si="2691"/>
        <v>0</v>
      </c>
      <c r="AK1061" s="9">
        <f t="shared" si="2691"/>
        <v>4493</v>
      </c>
      <c r="AL1061" s="9">
        <f t="shared" si="2691"/>
        <v>0</v>
      </c>
    </row>
    <row r="1062" spans="1:38" ht="22.5" hidden="1" customHeight="1">
      <c r="A1062" s="26" t="s">
        <v>15</v>
      </c>
      <c r="B1062" s="27" t="s">
        <v>319</v>
      </c>
      <c r="C1062" s="27" t="s">
        <v>17</v>
      </c>
      <c r="D1062" s="27" t="s">
        <v>147</v>
      </c>
      <c r="E1062" s="27" t="s">
        <v>356</v>
      </c>
      <c r="F1062" s="27"/>
      <c r="G1062" s="9">
        <f t="shared" ref="G1062:V1064" si="2692">G1063</f>
        <v>4493</v>
      </c>
      <c r="H1062" s="9">
        <f t="shared" si="2692"/>
        <v>0</v>
      </c>
      <c r="I1062" s="9">
        <f t="shared" si="2692"/>
        <v>0</v>
      </c>
      <c r="J1062" s="9">
        <f t="shared" si="2692"/>
        <v>0</v>
      </c>
      <c r="K1062" s="9">
        <f t="shared" si="2692"/>
        <v>0</v>
      </c>
      <c r="L1062" s="9">
        <f t="shared" si="2692"/>
        <v>0</v>
      </c>
      <c r="M1062" s="9">
        <f t="shared" si="2692"/>
        <v>4493</v>
      </c>
      <c r="N1062" s="9">
        <f t="shared" si="2692"/>
        <v>0</v>
      </c>
      <c r="O1062" s="9">
        <f t="shared" si="2692"/>
        <v>0</v>
      </c>
      <c r="P1062" s="9">
        <f t="shared" si="2692"/>
        <v>0</v>
      </c>
      <c r="Q1062" s="9">
        <f t="shared" si="2692"/>
        <v>0</v>
      </c>
      <c r="R1062" s="9">
        <f t="shared" si="2692"/>
        <v>0</v>
      </c>
      <c r="S1062" s="9">
        <f t="shared" si="2692"/>
        <v>4493</v>
      </c>
      <c r="T1062" s="9">
        <f t="shared" si="2692"/>
        <v>0</v>
      </c>
      <c r="U1062" s="9">
        <f t="shared" si="2692"/>
        <v>0</v>
      </c>
      <c r="V1062" s="9">
        <f t="shared" si="2692"/>
        <v>0</v>
      </c>
      <c r="W1062" s="9">
        <f t="shared" si="2690"/>
        <v>0</v>
      </c>
      <c r="X1062" s="9">
        <f t="shared" si="2690"/>
        <v>0</v>
      </c>
      <c r="Y1062" s="9">
        <f t="shared" si="2690"/>
        <v>4493</v>
      </c>
      <c r="Z1062" s="9">
        <f t="shared" si="2690"/>
        <v>0</v>
      </c>
      <c r="AA1062" s="87">
        <f t="shared" si="2690"/>
        <v>0</v>
      </c>
      <c r="AB1062" s="87">
        <f t="shared" si="2690"/>
        <v>0</v>
      </c>
      <c r="AC1062" s="87">
        <f t="shared" si="2690"/>
        <v>0</v>
      </c>
      <c r="AD1062" s="87">
        <f t="shared" si="2690"/>
        <v>0</v>
      </c>
      <c r="AE1062" s="87">
        <f t="shared" si="2690"/>
        <v>4493</v>
      </c>
      <c r="AF1062" s="87">
        <f t="shared" si="2690"/>
        <v>0</v>
      </c>
      <c r="AG1062" s="9">
        <f t="shared" si="2691"/>
        <v>0</v>
      </c>
      <c r="AH1062" s="9">
        <f t="shared" si="2691"/>
        <v>0</v>
      </c>
      <c r="AI1062" s="9">
        <f t="shared" si="2691"/>
        <v>0</v>
      </c>
      <c r="AJ1062" s="9">
        <f t="shared" si="2691"/>
        <v>0</v>
      </c>
      <c r="AK1062" s="9">
        <f t="shared" si="2691"/>
        <v>4493</v>
      </c>
      <c r="AL1062" s="9">
        <f t="shared" si="2691"/>
        <v>0</v>
      </c>
    </row>
    <row r="1063" spans="1:38" ht="33.6" hidden="1">
      <c r="A1063" s="26" t="s">
        <v>337</v>
      </c>
      <c r="B1063" s="27" t="s">
        <v>319</v>
      </c>
      <c r="C1063" s="27" t="s">
        <v>17</v>
      </c>
      <c r="D1063" s="27" t="s">
        <v>147</v>
      </c>
      <c r="E1063" s="27" t="s">
        <v>516</v>
      </c>
      <c r="F1063" s="27"/>
      <c r="G1063" s="9">
        <f t="shared" si="2692"/>
        <v>4493</v>
      </c>
      <c r="H1063" s="9">
        <f t="shared" si="2692"/>
        <v>0</v>
      </c>
      <c r="I1063" s="9">
        <f t="shared" si="2692"/>
        <v>0</v>
      </c>
      <c r="J1063" s="9">
        <f t="shared" si="2692"/>
        <v>0</v>
      </c>
      <c r="K1063" s="9">
        <f t="shared" si="2692"/>
        <v>0</v>
      </c>
      <c r="L1063" s="9">
        <f t="shared" si="2692"/>
        <v>0</v>
      </c>
      <c r="M1063" s="9">
        <f t="shared" si="2692"/>
        <v>4493</v>
      </c>
      <c r="N1063" s="9">
        <f t="shared" si="2692"/>
        <v>0</v>
      </c>
      <c r="O1063" s="9">
        <f t="shared" si="2692"/>
        <v>0</v>
      </c>
      <c r="P1063" s="9">
        <f t="shared" si="2692"/>
        <v>0</v>
      </c>
      <c r="Q1063" s="9">
        <f t="shared" si="2692"/>
        <v>0</v>
      </c>
      <c r="R1063" s="9">
        <f t="shared" si="2692"/>
        <v>0</v>
      </c>
      <c r="S1063" s="9">
        <f t="shared" si="2692"/>
        <v>4493</v>
      </c>
      <c r="T1063" s="9">
        <f t="shared" si="2692"/>
        <v>0</v>
      </c>
      <c r="U1063" s="9">
        <f t="shared" si="2690"/>
        <v>0</v>
      </c>
      <c r="V1063" s="9">
        <f t="shared" si="2690"/>
        <v>0</v>
      </c>
      <c r="W1063" s="9">
        <f t="shared" si="2690"/>
        <v>0</v>
      </c>
      <c r="X1063" s="9">
        <f t="shared" si="2690"/>
        <v>0</v>
      </c>
      <c r="Y1063" s="9">
        <f t="shared" si="2690"/>
        <v>4493</v>
      </c>
      <c r="Z1063" s="9">
        <f t="shared" si="2690"/>
        <v>0</v>
      </c>
      <c r="AA1063" s="87">
        <f t="shared" si="2690"/>
        <v>0</v>
      </c>
      <c r="AB1063" s="87">
        <f t="shared" si="2690"/>
        <v>0</v>
      </c>
      <c r="AC1063" s="87">
        <f t="shared" si="2690"/>
        <v>0</v>
      </c>
      <c r="AD1063" s="87">
        <f t="shared" si="2690"/>
        <v>0</v>
      </c>
      <c r="AE1063" s="87">
        <f t="shared" si="2690"/>
        <v>4493</v>
      </c>
      <c r="AF1063" s="87">
        <f t="shared" si="2690"/>
        <v>0</v>
      </c>
      <c r="AG1063" s="9">
        <f t="shared" si="2691"/>
        <v>0</v>
      </c>
      <c r="AH1063" s="9">
        <f t="shared" si="2691"/>
        <v>0</v>
      </c>
      <c r="AI1063" s="9">
        <f t="shared" si="2691"/>
        <v>0</v>
      </c>
      <c r="AJ1063" s="9">
        <f t="shared" si="2691"/>
        <v>0</v>
      </c>
      <c r="AK1063" s="9">
        <f t="shared" si="2691"/>
        <v>4493</v>
      </c>
      <c r="AL1063" s="9">
        <f t="shared" si="2691"/>
        <v>0</v>
      </c>
    </row>
    <row r="1064" spans="1:38" ht="33.6" hidden="1">
      <c r="A1064" s="26" t="s">
        <v>244</v>
      </c>
      <c r="B1064" s="27" t="s">
        <v>319</v>
      </c>
      <c r="C1064" s="27" t="s">
        <v>17</v>
      </c>
      <c r="D1064" s="27" t="s">
        <v>147</v>
      </c>
      <c r="E1064" s="27" t="s">
        <v>516</v>
      </c>
      <c r="F1064" s="27" t="s">
        <v>31</v>
      </c>
      <c r="G1064" s="9">
        <f t="shared" si="2692"/>
        <v>4493</v>
      </c>
      <c r="H1064" s="9">
        <f t="shared" si="2692"/>
        <v>0</v>
      </c>
      <c r="I1064" s="9">
        <f t="shared" si="2692"/>
        <v>0</v>
      </c>
      <c r="J1064" s="9">
        <f t="shared" si="2692"/>
        <v>0</v>
      </c>
      <c r="K1064" s="9">
        <f t="shared" si="2692"/>
        <v>0</v>
      </c>
      <c r="L1064" s="9">
        <f t="shared" si="2692"/>
        <v>0</v>
      </c>
      <c r="M1064" s="9">
        <f t="shared" si="2692"/>
        <v>4493</v>
      </c>
      <c r="N1064" s="9">
        <f t="shared" si="2692"/>
        <v>0</v>
      </c>
      <c r="O1064" s="9">
        <f t="shared" si="2692"/>
        <v>0</v>
      </c>
      <c r="P1064" s="9">
        <f t="shared" si="2692"/>
        <v>0</v>
      </c>
      <c r="Q1064" s="9">
        <f t="shared" si="2692"/>
        <v>0</v>
      </c>
      <c r="R1064" s="9">
        <f t="shared" si="2692"/>
        <v>0</v>
      </c>
      <c r="S1064" s="9">
        <f t="shared" si="2692"/>
        <v>4493</v>
      </c>
      <c r="T1064" s="9">
        <f t="shared" si="2692"/>
        <v>0</v>
      </c>
      <c r="U1064" s="9">
        <f t="shared" si="2690"/>
        <v>0</v>
      </c>
      <c r="V1064" s="9">
        <f t="shared" si="2690"/>
        <v>0</v>
      </c>
      <c r="W1064" s="9">
        <f t="shared" si="2690"/>
        <v>0</v>
      </c>
      <c r="X1064" s="9">
        <f t="shared" si="2690"/>
        <v>0</v>
      </c>
      <c r="Y1064" s="9">
        <f t="shared" si="2690"/>
        <v>4493</v>
      </c>
      <c r="Z1064" s="9">
        <f t="shared" si="2690"/>
        <v>0</v>
      </c>
      <c r="AA1064" s="87">
        <f t="shared" si="2690"/>
        <v>0</v>
      </c>
      <c r="AB1064" s="87">
        <f t="shared" si="2690"/>
        <v>0</v>
      </c>
      <c r="AC1064" s="87">
        <f t="shared" si="2690"/>
        <v>0</v>
      </c>
      <c r="AD1064" s="87">
        <f t="shared" si="2690"/>
        <v>0</v>
      </c>
      <c r="AE1064" s="87">
        <f t="shared" si="2690"/>
        <v>4493</v>
      </c>
      <c r="AF1064" s="87">
        <f t="shared" si="2690"/>
        <v>0</v>
      </c>
      <c r="AG1064" s="9">
        <f t="shared" si="2691"/>
        <v>0</v>
      </c>
      <c r="AH1064" s="9">
        <f t="shared" si="2691"/>
        <v>0</v>
      </c>
      <c r="AI1064" s="9">
        <f t="shared" si="2691"/>
        <v>0</v>
      </c>
      <c r="AJ1064" s="9">
        <f t="shared" si="2691"/>
        <v>0</v>
      </c>
      <c r="AK1064" s="9">
        <f t="shared" si="2691"/>
        <v>4493</v>
      </c>
      <c r="AL1064" s="9">
        <f t="shared" si="2691"/>
        <v>0</v>
      </c>
    </row>
    <row r="1065" spans="1:38" ht="33.6" hidden="1">
      <c r="A1065" s="26" t="s">
        <v>37</v>
      </c>
      <c r="B1065" s="27" t="s">
        <v>319</v>
      </c>
      <c r="C1065" s="27" t="s">
        <v>17</v>
      </c>
      <c r="D1065" s="27" t="s">
        <v>147</v>
      </c>
      <c r="E1065" s="27" t="s">
        <v>516</v>
      </c>
      <c r="F1065" s="27" t="s">
        <v>38</v>
      </c>
      <c r="G1065" s="9">
        <v>4493</v>
      </c>
      <c r="H1065" s="9"/>
      <c r="I1065" s="9"/>
      <c r="J1065" s="9"/>
      <c r="K1065" s="9"/>
      <c r="L1065" s="9"/>
      <c r="M1065" s="9">
        <f t="shared" ref="M1065" si="2693">G1065+I1065+J1065+K1065+L1065</f>
        <v>4493</v>
      </c>
      <c r="N1065" s="9">
        <f t="shared" ref="N1065" si="2694">H1065+L1065</f>
        <v>0</v>
      </c>
      <c r="O1065" s="9"/>
      <c r="P1065" s="9"/>
      <c r="Q1065" s="9"/>
      <c r="R1065" s="9"/>
      <c r="S1065" s="9">
        <f t="shared" ref="S1065" si="2695">M1065+O1065+P1065+Q1065+R1065</f>
        <v>4493</v>
      </c>
      <c r="T1065" s="9">
        <f t="shared" ref="T1065" si="2696">N1065+R1065</f>
        <v>0</v>
      </c>
      <c r="U1065" s="9"/>
      <c r="V1065" s="9"/>
      <c r="W1065" s="9"/>
      <c r="X1065" s="9"/>
      <c r="Y1065" s="9">
        <f t="shared" ref="Y1065" si="2697">S1065+U1065+V1065+W1065+X1065</f>
        <v>4493</v>
      </c>
      <c r="Z1065" s="9">
        <f t="shared" ref="Z1065" si="2698">T1065+X1065</f>
        <v>0</v>
      </c>
      <c r="AA1065" s="87"/>
      <c r="AB1065" s="87"/>
      <c r="AC1065" s="87"/>
      <c r="AD1065" s="87"/>
      <c r="AE1065" s="87">
        <f t="shared" ref="AE1065" si="2699">Y1065+AA1065+AB1065+AC1065+AD1065</f>
        <v>4493</v>
      </c>
      <c r="AF1065" s="87">
        <f t="shared" ref="AF1065" si="2700">Z1065+AD1065</f>
        <v>0</v>
      </c>
      <c r="AG1065" s="9"/>
      <c r="AH1065" s="9"/>
      <c r="AI1065" s="9"/>
      <c r="AJ1065" s="9"/>
      <c r="AK1065" s="9">
        <f t="shared" ref="AK1065" si="2701">AE1065+AG1065+AH1065+AI1065+AJ1065</f>
        <v>4493</v>
      </c>
      <c r="AL1065" s="9">
        <f t="shared" ref="AL1065" si="2702">AF1065+AJ1065</f>
        <v>0</v>
      </c>
    </row>
    <row r="1066" spans="1:38" ht="18.75" hidden="1" customHeight="1">
      <c r="A1066" s="26"/>
      <c r="B1066" s="27"/>
      <c r="C1066" s="27"/>
      <c r="D1066" s="27"/>
      <c r="E1066" s="27"/>
      <c r="F1066" s="27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87"/>
      <c r="AB1066" s="87"/>
      <c r="AC1066" s="87"/>
      <c r="AD1066" s="87"/>
      <c r="AE1066" s="87"/>
      <c r="AF1066" s="87"/>
      <c r="AG1066" s="9"/>
      <c r="AH1066" s="9"/>
      <c r="AI1066" s="9"/>
      <c r="AJ1066" s="9"/>
      <c r="AK1066" s="9"/>
      <c r="AL1066" s="9"/>
    </row>
    <row r="1067" spans="1:38" ht="61.2" hidden="1">
      <c r="A1067" s="68" t="s">
        <v>494</v>
      </c>
      <c r="B1067" s="30" t="s">
        <v>256</v>
      </c>
      <c r="C1067" s="30"/>
      <c r="D1067" s="30"/>
      <c r="E1067" s="30"/>
      <c r="F1067" s="30"/>
      <c r="G1067" s="12">
        <f t="shared" ref="G1067:T1067" si="2703">G1069+G1076+G1106+G1113+G1122+G1207</f>
        <v>253918</v>
      </c>
      <c r="H1067" s="12">
        <f t="shared" si="2703"/>
        <v>0</v>
      </c>
      <c r="I1067" s="12">
        <f t="shared" si="2703"/>
        <v>0</v>
      </c>
      <c r="J1067" s="12">
        <f t="shared" si="2703"/>
        <v>5150</v>
      </c>
      <c r="K1067" s="12">
        <f t="shared" si="2703"/>
        <v>0</v>
      </c>
      <c r="L1067" s="12">
        <f t="shared" si="2703"/>
        <v>1213</v>
      </c>
      <c r="M1067" s="12">
        <f t="shared" si="2703"/>
        <v>260281</v>
      </c>
      <c r="N1067" s="12">
        <f t="shared" si="2703"/>
        <v>1213</v>
      </c>
      <c r="O1067" s="12">
        <f t="shared" si="2703"/>
        <v>0</v>
      </c>
      <c r="P1067" s="12">
        <f t="shared" si="2703"/>
        <v>2996</v>
      </c>
      <c r="Q1067" s="12">
        <f t="shared" si="2703"/>
        <v>0</v>
      </c>
      <c r="R1067" s="12">
        <f t="shared" si="2703"/>
        <v>564</v>
      </c>
      <c r="S1067" s="12">
        <f t="shared" si="2703"/>
        <v>263841</v>
      </c>
      <c r="T1067" s="12">
        <f t="shared" si="2703"/>
        <v>1777</v>
      </c>
      <c r="U1067" s="12">
        <f t="shared" ref="U1067:Z1067" si="2704">U1069+U1076+U1106+U1113+U1122+U1207</f>
        <v>0</v>
      </c>
      <c r="V1067" s="12">
        <f t="shared" si="2704"/>
        <v>232</v>
      </c>
      <c r="W1067" s="12">
        <f t="shared" si="2704"/>
        <v>0</v>
      </c>
      <c r="X1067" s="12">
        <f t="shared" si="2704"/>
        <v>0</v>
      </c>
      <c r="Y1067" s="12">
        <f t="shared" si="2704"/>
        <v>264073</v>
      </c>
      <c r="Z1067" s="12">
        <f t="shared" si="2704"/>
        <v>1777</v>
      </c>
      <c r="AA1067" s="90">
        <f t="shared" ref="AA1067:AF1067" si="2705">AA1069+AA1076+AA1106+AA1113+AA1122+AA1207</f>
        <v>0</v>
      </c>
      <c r="AB1067" s="90">
        <f t="shared" si="2705"/>
        <v>1371</v>
      </c>
      <c r="AC1067" s="90">
        <f t="shared" si="2705"/>
        <v>0</v>
      </c>
      <c r="AD1067" s="90">
        <f t="shared" si="2705"/>
        <v>0</v>
      </c>
      <c r="AE1067" s="90">
        <f t="shared" si="2705"/>
        <v>265444</v>
      </c>
      <c r="AF1067" s="90">
        <f t="shared" si="2705"/>
        <v>1777</v>
      </c>
      <c r="AG1067" s="12">
        <f t="shared" ref="AG1067:AL1067" si="2706">AG1069+AG1076+AG1106+AG1113+AG1122+AG1207</f>
        <v>1629</v>
      </c>
      <c r="AH1067" s="12">
        <f t="shared" si="2706"/>
        <v>0</v>
      </c>
      <c r="AI1067" s="12">
        <f t="shared" si="2706"/>
        <v>0</v>
      </c>
      <c r="AJ1067" s="12">
        <f t="shared" si="2706"/>
        <v>7418</v>
      </c>
      <c r="AK1067" s="12">
        <f t="shared" si="2706"/>
        <v>274491</v>
      </c>
      <c r="AL1067" s="12">
        <f t="shared" si="2706"/>
        <v>9195</v>
      </c>
    </row>
    <row r="1068" spans="1:38" ht="20.399999999999999" hidden="1">
      <c r="A1068" s="68"/>
      <c r="B1068" s="30"/>
      <c r="C1068" s="30"/>
      <c r="D1068" s="30"/>
      <c r="E1068" s="30"/>
      <c r="F1068" s="30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90"/>
      <c r="AB1068" s="90"/>
      <c r="AC1068" s="90"/>
      <c r="AD1068" s="90"/>
      <c r="AE1068" s="90"/>
      <c r="AF1068" s="90"/>
      <c r="AG1068" s="12"/>
      <c r="AH1068" s="12"/>
      <c r="AI1068" s="12"/>
      <c r="AJ1068" s="12"/>
      <c r="AK1068" s="12"/>
      <c r="AL1068" s="12"/>
    </row>
    <row r="1069" spans="1:38" ht="24.75" hidden="1" customHeight="1">
      <c r="A1069" s="41" t="s">
        <v>555</v>
      </c>
      <c r="B1069" s="25" t="s">
        <v>256</v>
      </c>
      <c r="C1069" s="25" t="s">
        <v>22</v>
      </c>
      <c r="D1069" s="25" t="s">
        <v>7</v>
      </c>
      <c r="E1069" s="48"/>
      <c r="F1069" s="27"/>
      <c r="G1069" s="13">
        <f t="shared" ref="G1069:V1073" si="2707">G1070</f>
        <v>168</v>
      </c>
      <c r="H1069" s="13">
        <f t="shared" si="2707"/>
        <v>0</v>
      </c>
      <c r="I1069" s="13">
        <f t="shared" si="2707"/>
        <v>0</v>
      </c>
      <c r="J1069" s="13">
        <f t="shared" si="2707"/>
        <v>0</v>
      </c>
      <c r="K1069" s="13">
        <f t="shared" si="2707"/>
        <v>0</v>
      </c>
      <c r="L1069" s="13">
        <f t="shared" si="2707"/>
        <v>0</v>
      </c>
      <c r="M1069" s="13">
        <f t="shared" si="2707"/>
        <v>168</v>
      </c>
      <c r="N1069" s="13">
        <f t="shared" si="2707"/>
        <v>0</v>
      </c>
      <c r="O1069" s="13">
        <f t="shared" si="2707"/>
        <v>0</v>
      </c>
      <c r="P1069" s="13">
        <f t="shared" si="2707"/>
        <v>0</v>
      </c>
      <c r="Q1069" s="13">
        <f t="shared" si="2707"/>
        <v>0</v>
      </c>
      <c r="R1069" s="13">
        <f t="shared" si="2707"/>
        <v>0</v>
      </c>
      <c r="S1069" s="13">
        <f t="shared" si="2707"/>
        <v>168</v>
      </c>
      <c r="T1069" s="13">
        <f t="shared" si="2707"/>
        <v>0</v>
      </c>
      <c r="U1069" s="13">
        <f t="shared" si="2707"/>
        <v>0</v>
      </c>
      <c r="V1069" s="13">
        <f t="shared" si="2707"/>
        <v>0</v>
      </c>
      <c r="W1069" s="13">
        <f t="shared" ref="U1069:AJ1073" si="2708">W1070</f>
        <v>0</v>
      </c>
      <c r="X1069" s="13">
        <f t="shared" si="2708"/>
        <v>0</v>
      </c>
      <c r="Y1069" s="13">
        <f t="shared" si="2708"/>
        <v>168</v>
      </c>
      <c r="Z1069" s="13">
        <f t="shared" si="2708"/>
        <v>0</v>
      </c>
      <c r="AA1069" s="91">
        <f t="shared" si="2708"/>
        <v>0</v>
      </c>
      <c r="AB1069" s="91">
        <f t="shared" si="2708"/>
        <v>0</v>
      </c>
      <c r="AC1069" s="91">
        <f t="shared" si="2708"/>
        <v>0</v>
      </c>
      <c r="AD1069" s="91">
        <f t="shared" si="2708"/>
        <v>0</v>
      </c>
      <c r="AE1069" s="91">
        <f t="shared" si="2708"/>
        <v>168</v>
      </c>
      <c r="AF1069" s="91">
        <f t="shared" si="2708"/>
        <v>0</v>
      </c>
      <c r="AG1069" s="13">
        <f t="shared" si="2708"/>
        <v>0</v>
      </c>
      <c r="AH1069" s="13">
        <f t="shared" si="2708"/>
        <v>0</v>
      </c>
      <c r="AI1069" s="13">
        <f t="shared" si="2708"/>
        <v>0</v>
      </c>
      <c r="AJ1069" s="13">
        <f t="shared" si="2708"/>
        <v>0</v>
      </c>
      <c r="AK1069" s="13">
        <f t="shared" ref="AG1069:AL1073" si="2709">AK1070</f>
        <v>168</v>
      </c>
      <c r="AL1069" s="13">
        <f t="shared" si="2709"/>
        <v>0</v>
      </c>
    </row>
    <row r="1070" spans="1:38" ht="19.5" hidden="1" customHeight="1">
      <c r="A1070" s="29" t="s">
        <v>62</v>
      </c>
      <c r="B1070" s="31" t="s">
        <v>256</v>
      </c>
      <c r="C1070" s="27" t="s">
        <v>22</v>
      </c>
      <c r="D1070" s="27" t="s">
        <v>7</v>
      </c>
      <c r="E1070" s="49" t="s">
        <v>63</v>
      </c>
      <c r="F1070" s="27"/>
      <c r="G1070" s="11">
        <f t="shared" si="2707"/>
        <v>168</v>
      </c>
      <c r="H1070" s="11">
        <f t="shared" si="2707"/>
        <v>0</v>
      </c>
      <c r="I1070" s="11">
        <f t="shared" si="2707"/>
        <v>0</v>
      </c>
      <c r="J1070" s="11">
        <f t="shared" si="2707"/>
        <v>0</v>
      </c>
      <c r="K1070" s="11">
        <f t="shared" si="2707"/>
        <v>0</v>
      </c>
      <c r="L1070" s="11">
        <f t="shared" si="2707"/>
        <v>0</v>
      </c>
      <c r="M1070" s="11">
        <f t="shared" si="2707"/>
        <v>168</v>
      </c>
      <c r="N1070" s="11">
        <f t="shared" si="2707"/>
        <v>0</v>
      </c>
      <c r="O1070" s="11">
        <f t="shared" si="2707"/>
        <v>0</v>
      </c>
      <c r="P1070" s="11">
        <f t="shared" si="2707"/>
        <v>0</v>
      </c>
      <c r="Q1070" s="11">
        <f t="shared" si="2707"/>
        <v>0</v>
      </c>
      <c r="R1070" s="11">
        <f t="shared" si="2707"/>
        <v>0</v>
      </c>
      <c r="S1070" s="11">
        <f t="shared" si="2707"/>
        <v>168</v>
      </c>
      <c r="T1070" s="11">
        <f t="shared" si="2707"/>
        <v>0</v>
      </c>
      <c r="U1070" s="11">
        <f t="shared" si="2708"/>
        <v>0</v>
      </c>
      <c r="V1070" s="11">
        <f t="shared" si="2708"/>
        <v>0</v>
      </c>
      <c r="W1070" s="11">
        <f t="shared" si="2708"/>
        <v>0</v>
      </c>
      <c r="X1070" s="11">
        <f t="shared" si="2708"/>
        <v>0</v>
      </c>
      <c r="Y1070" s="11">
        <f t="shared" si="2708"/>
        <v>168</v>
      </c>
      <c r="Z1070" s="11">
        <f t="shared" si="2708"/>
        <v>0</v>
      </c>
      <c r="AA1070" s="89">
        <f t="shared" si="2708"/>
        <v>0</v>
      </c>
      <c r="AB1070" s="89">
        <f t="shared" si="2708"/>
        <v>0</v>
      </c>
      <c r="AC1070" s="89">
        <f t="shared" si="2708"/>
        <v>0</v>
      </c>
      <c r="AD1070" s="89">
        <f t="shared" si="2708"/>
        <v>0</v>
      </c>
      <c r="AE1070" s="89">
        <f t="shared" si="2708"/>
        <v>168</v>
      </c>
      <c r="AF1070" s="89">
        <f t="shared" si="2708"/>
        <v>0</v>
      </c>
      <c r="AG1070" s="11">
        <f t="shared" si="2709"/>
        <v>0</v>
      </c>
      <c r="AH1070" s="11">
        <f t="shared" si="2709"/>
        <v>0</v>
      </c>
      <c r="AI1070" s="11">
        <f t="shared" si="2709"/>
        <v>0</v>
      </c>
      <c r="AJ1070" s="11">
        <f t="shared" si="2709"/>
        <v>0</v>
      </c>
      <c r="AK1070" s="11">
        <f t="shared" si="2709"/>
        <v>168</v>
      </c>
      <c r="AL1070" s="11">
        <f t="shared" si="2709"/>
        <v>0</v>
      </c>
    </row>
    <row r="1071" spans="1:38" ht="17.25" hidden="1" customHeight="1">
      <c r="A1071" s="29" t="s">
        <v>15</v>
      </c>
      <c r="B1071" s="31" t="s">
        <v>256</v>
      </c>
      <c r="C1071" s="27" t="s">
        <v>22</v>
      </c>
      <c r="D1071" s="27" t="s">
        <v>7</v>
      </c>
      <c r="E1071" s="49" t="s">
        <v>64</v>
      </c>
      <c r="F1071" s="27"/>
      <c r="G1071" s="11">
        <f t="shared" si="2707"/>
        <v>168</v>
      </c>
      <c r="H1071" s="11">
        <f t="shared" si="2707"/>
        <v>0</v>
      </c>
      <c r="I1071" s="11">
        <f t="shared" si="2707"/>
        <v>0</v>
      </c>
      <c r="J1071" s="11">
        <f t="shared" si="2707"/>
        <v>0</v>
      </c>
      <c r="K1071" s="11">
        <f t="shared" si="2707"/>
        <v>0</v>
      </c>
      <c r="L1071" s="11">
        <f t="shared" si="2707"/>
        <v>0</v>
      </c>
      <c r="M1071" s="11">
        <f t="shared" si="2707"/>
        <v>168</v>
      </c>
      <c r="N1071" s="11">
        <f t="shared" si="2707"/>
        <v>0</v>
      </c>
      <c r="O1071" s="11">
        <f t="shared" si="2707"/>
        <v>0</v>
      </c>
      <c r="P1071" s="11">
        <f t="shared" si="2707"/>
        <v>0</v>
      </c>
      <c r="Q1071" s="11">
        <f t="shared" si="2707"/>
        <v>0</v>
      </c>
      <c r="R1071" s="11">
        <f t="shared" si="2707"/>
        <v>0</v>
      </c>
      <c r="S1071" s="11">
        <f t="shared" si="2707"/>
        <v>168</v>
      </c>
      <c r="T1071" s="11">
        <f t="shared" si="2707"/>
        <v>0</v>
      </c>
      <c r="U1071" s="11">
        <f t="shared" si="2708"/>
        <v>0</v>
      </c>
      <c r="V1071" s="11">
        <f t="shared" si="2708"/>
        <v>0</v>
      </c>
      <c r="W1071" s="11">
        <f t="shared" si="2708"/>
        <v>0</v>
      </c>
      <c r="X1071" s="11">
        <f t="shared" si="2708"/>
        <v>0</v>
      </c>
      <c r="Y1071" s="11">
        <f t="shared" si="2708"/>
        <v>168</v>
      </c>
      <c r="Z1071" s="11">
        <f t="shared" si="2708"/>
        <v>0</v>
      </c>
      <c r="AA1071" s="89">
        <f t="shared" si="2708"/>
        <v>0</v>
      </c>
      <c r="AB1071" s="89">
        <f t="shared" si="2708"/>
        <v>0</v>
      </c>
      <c r="AC1071" s="89">
        <f t="shared" si="2708"/>
        <v>0</v>
      </c>
      <c r="AD1071" s="89">
        <f t="shared" si="2708"/>
        <v>0</v>
      </c>
      <c r="AE1071" s="89">
        <f t="shared" si="2708"/>
        <v>168</v>
      </c>
      <c r="AF1071" s="89">
        <f t="shared" si="2708"/>
        <v>0</v>
      </c>
      <c r="AG1071" s="11">
        <f t="shared" si="2709"/>
        <v>0</v>
      </c>
      <c r="AH1071" s="11">
        <f t="shared" si="2709"/>
        <v>0</v>
      </c>
      <c r="AI1071" s="11">
        <f t="shared" si="2709"/>
        <v>0</v>
      </c>
      <c r="AJ1071" s="11">
        <f t="shared" si="2709"/>
        <v>0</v>
      </c>
      <c r="AK1071" s="11">
        <f t="shared" si="2709"/>
        <v>168</v>
      </c>
      <c r="AL1071" s="11">
        <f t="shared" si="2709"/>
        <v>0</v>
      </c>
    </row>
    <row r="1072" spans="1:38" ht="17.25" hidden="1" customHeight="1">
      <c r="A1072" s="29" t="s">
        <v>553</v>
      </c>
      <c r="B1072" s="31" t="s">
        <v>256</v>
      </c>
      <c r="C1072" s="27" t="s">
        <v>22</v>
      </c>
      <c r="D1072" s="27" t="s">
        <v>7</v>
      </c>
      <c r="E1072" s="49" t="s">
        <v>522</v>
      </c>
      <c r="F1072" s="27"/>
      <c r="G1072" s="11">
        <f t="shared" si="2707"/>
        <v>168</v>
      </c>
      <c r="H1072" s="11">
        <f t="shared" si="2707"/>
        <v>0</v>
      </c>
      <c r="I1072" s="11">
        <f t="shared" si="2707"/>
        <v>0</v>
      </c>
      <c r="J1072" s="11">
        <f t="shared" si="2707"/>
        <v>0</v>
      </c>
      <c r="K1072" s="11">
        <f t="shared" si="2707"/>
        <v>0</v>
      </c>
      <c r="L1072" s="11">
        <f t="shared" si="2707"/>
        <v>0</v>
      </c>
      <c r="M1072" s="11">
        <f t="shared" si="2707"/>
        <v>168</v>
      </c>
      <c r="N1072" s="11">
        <f t="shared" si="2707"/>
        <v>0</v>
      </c>
      <c r="O1072" s="11">
        <f t="shared" si="2707"/>
        <v>0</v>
      </c>
      <c r="P1072" s="11">
        <f t="shared" si="2707"/>
        <v>0</v>
      </c>
      <c r="Q1072" s="11">
        <f t="shared" si="2707"/>
        <v>0</v>
      </c>
      <c r="R1072" s="11">
        <f t="shared" si="2707"/>
        <v>0</v>
      </c>
      <c r="S1072" s="11">
        <f t="shared" si="2707"/>
        <v>168</v>
      </c>
      <c r="T1072" s="11">
        <f t="shared" si="2707"/>
        <v>0</v>
      </c>
      <c r="U1072" s="11">
        <f t="shared" si="2708"/>
        <v>0</v>
      </c>
      <c r="V1072" s="11">
        <f t="shared" si="2708"/>
        <v>0</v>
      </c>
      <c r="W1072" s="11">
        <f t="shared" si="2708"/>
        <v>0</v>
      </c>
      <c r="X1072" s="11">
        <f t="shared" si="2708"/>
        <v>0</v>
      </c>
      <c r="Y1072" s="11">
        <f t="shared" si="2708"/>
        <v>168</v>
      </c>
      <c r="Z1072" s="11">
        <f t="shared" si="2708"/>
        <v>0</v>
      </c>
      <c r="AA1072" s="89">
        <f t="shared" si="2708"/>
        <v>0</v>
      </c>
      <c r="AB1072" s="89">
        <f t="shared" si="2708"/>
        <v>0</v>
      </c>
      <c r="AC1072" s="89">
        <f t="shared" si="2708"/>
        <v>0</v>
      </c>
      <c r="AD1072" s="89">
        <f t="shared" si="2708"/>
        <v>0</v>
      </c>
      <c r="AE1072" s="89">
        <f t="shared" si="2708"/>
        <v>168</v>
      </c>
      <c r="AF1072" s="89">
        <f t="shared" si="2708"/>
        <v>0</v>
      </c>
      <c r="AG1072" s="11">
        <f t="shared" si="2709"/>
        <v>0</v>
      </c>
      <c r="AH1072" s="11">
        <f t="shared" si="2709"/>
        <v>0</v>
      </c>
      <c r="AI1072" s="11">
        <f t="shared" si="2709"/>
        <v>0</v>
      </c>
      <c r="AJ1072" s="11">
        <f t="shared" si="2709"/>
        <v>0</v>
      </c>
      <c r="AK1072" s="11">
        <f t="shared" si="2709"/>
        <v>168</v>
      </c>
      <c r="AL1072" s="11">
        <f t="shared" si="2709"/>
        <v>0</v>
      </c>
    </row>
    <row r="1073" spans="1:38" ht="33.6" hidden="1">
      <c r="A1073" s="50" t="s">
        <v>244</v>
      </c>
      <c r="B1073" s="31" t="s">
        <v>256</v>
      </c>
      <c r="C1073" s="27" t="s">
        <v>22</v>
      </c>
      <c r="D1073" s="27" t="s">
        <v>7</v>
      </c>
      <c r="E1073" s="49" t="s">
        <v>522</v>
      </c>
      <c r="F1073" s="27" t="s">
        <v>31</v>
      </c>
      <c r="G1073" s="11">
        <f t="shared" si="2707"/>
        <v>168</v>
      </c>
      <c r="H1073" s="11">
        <f t="shared" si="2707"/>
        <v>0</v>
      </c>
      <c r="I1073" s="11">
        <f t="shared" si="2707"/>
        <v>0</v>
      </c>
      <c r="J1073" s="11">
        <f t="shared" si="2707"/>
        <v>0</v>
      </c>
      <c r="K1073" s="11">
        <f t="shared" si="2707"/>
        <v>0</v>
      </c>
      <c r="L1073" s="11">
        <f t="shared" si="2707"/>
        <v>0</v>
      </c>
      <c r="M1073" s="11">
        <f t="shared" si="2707"/>
        <v>168</v>
      </c>
      <c r="N1073" s="11">
        <f t="shared" si="2707"/>
        <v>0</v>
      </c>
      <c r="O1073" s="11">
        <f t="shared" si="2707"/>
        <v>0</v>
      </c>
      <c r="P1073" s="11">
        <f t="shared" si="2707"/>
        <v>0</v>
      </c>
      <c r="Q1073" s="11">
        <f t="shared" si="2707"/>
        <v>0</v>
      </c>
      <c r="R1073" s="11">
        <f t="shared" si="2707"/>
        <v>0</v>
      </c>
      <c r="S1073" s="11">
        <f t="shared" si="2707"/>
        <v>168</v>
      </c>
      <c r="T1073" s="11">
        <f t="shared" si="2707"/>
        <v>0</v>
      </c>
      <c r="U1073" s="11">
        <f t="shared" si="2708"/>
        <v>0</v>
      </c>
      <c r="V1073" s="11">
        <f t="shared" si="2708"/>
        <v>0</v>
      </c>
      <c r="W1073" s="11">
        <f t="shared" si="2708"/>
        <v>0</v>
      </c>
      <c r="X1073" s="11">
        <f t="shared" si="2708"/>
        <v>0</v>
      </c>
      <c r="Y1073" s="11">
        <f t="shared" si="2708"/>
        <v>168</v>
      </c>
      <c r="Z1073" s="11">
        <f t="shared" si="2708"/>
        <v>0</v>
      </c>
      <c r="AA1073" s="89">
        <f t="shared" si="2708"/>
        <v>0</v>
      </c>
      <c r="AB1073" s="89">
        <f t="shared" si="2708"/>
        <v>0</v>
      </c>
      <c r="AC1073" s="89">
        <f t="shared" si="2708"/>
        <v>0</v>
      </c>
      <c r="AD1073" s="89">
        <f t="shared" si="2708"/>
        <v>0</v>
      </c>
      <c r="AE1073" s="89">
        <f t="shared" si="2708"/>
        <v>168</v>
      </c>
      <c r="AF1073" s="89">
        <f t="shared" si="2708"/>
        <v>0</v>
      </c>
      <c r="AG1073" s="11">
        <f t="shared" si="2709"/>
        <v>0</v>
      </c>
      <c r="AH1073" s="11">
        <f t="shared" si="2709"/>
        <v>0</v>
      </c>
      <c r="AI1073" s="11">
        <f t="shared" si="2709"/>
        <v>0</v>
      </c>
      <c r="AJ1073" s="11">
        <f t="shared" si="2709"/>
        <v>0</v>
      </c>
      <c r="AK1073" s="11">
        <f t="shared" si="2709"/>
        <v>168</v>
      </c>
      <c r="AL1073" s="11">
        <f t="shared" si="2709"/>
        <v>0</v>
      </c>
    </row>
    <row r="1074" spans="1:38" ht="34.200000000000003" hidden="1">
      <c r="A1074" s="50" t="s">
        <v>37</v>
      </c>
      <c r="B1074" s="31" t="s">
        <v>256</v>
      </c>
      <c r="C1074" s="27" t="s">
        <v>22</v>
      </c>
      <c r="D1074" s="27" t="s">
        <v>7</v>
      </c>
      <c r="E1074" s="49" t="s">
        <v>522</v>
      </c>
      <c r="F1074" s="27" t="s">
        <v>38</v>
      </c>
      <c r="G1074" s="11">
        <v>168</v>
      </c>
      <c r="H1074" s="12"/>
      <c r="I1074" s="11"/>
      <c r="J1074" s="12"/>
      <c r="K1074" s="11"/>
      <c r="L1074" s="12"/>
      <c r="M1074" s="9">
        <f t="shared" ref="M1074" si="2710">G1074+I1074+J1074+K1074+L1074</f>
        <v>168</v>
      </c>
      <c r="N1074" s="9">
        <f t="shared" ref="N1074" si="2711">H1074+L1074</f>
        <v>0</v>
      </c>
      <c r="O1074" s="11"/>
      <c r="P1074" s="12"/>
      <c r="Q1074" s="11"/>
      <c r="R1074" s="12"/>
      <c r="S1074" s="9">
        <f t="shared" ref="S1074" si="2712">M1074+O1074+P1074+Q1074+R1074</f>
        <v>168</v>
      </c>
      <c r="T1074" s="9">
        <f t="shared" ref="T1074" si="2713">N1074+R1074</f>
        <v>0</v>
      </c>
      <c r="U1074" s="11"/>
      <c r="V1074" s="12"/>
      <c r="W1074" s="11"/>
      <c r="X1074" s="12"/>
      <c r="Y1074" s="9">
        <f t="shared" ref="Y1074" si="2714">S1074+U1074+V1074+W1074+X1074</f>
        <v>168</v>
      </c>
      <c r="Z1074" s="9">
        <f t="shared" ref="Z1074" si="2715">T1074+X1074</f>
        <v>0</v>
      </c>
      <c r="AA1074" s="89"/>
      <c r="AB1074" s="90"/>
      <c r="AC1074" s="89"/>
      <c r="AD1074" s="90"/>
      <c r="AE1074" s="87">
        <f t="shared" ref="AE1074" si="2716">Y1074+AA1074+AB1074+AC1074+AD1074</f>
        <v>168</v>
      </c>
      <c r="AF1074" s="87">
        <f t="shared" ref="AF1074" si="2717">Z1074+AD1074</f>
        <v>0</v>
      </c>
      <c r="AG1074" s="11"/>
      <c r="AH1074" s="12"/>
      <c r="AI1074" s="11"/>
      <c r="AJ1074" s="12"/>
      <c r="AK1074" s="9">
        <f t="shared" ref="AK1074" si="2718">AE1074+AG1074+AH1074+AI1074+AJ1074</f>
        <v>168</v>
      </c>
      <c r="AL1074" s="9">
        <f t="shared" ref="AL1074" si="2719">AF1074+AJ1074</f>
        <v>0</v>
      </c>
    </row>
    <row r="1075" spans="1:38" ht="20.399999999999999" hidden="1">
      <c r="A1075" s="50"/>
      <c r="B1075" s="31"/>
      <c r="C1075" s="27"/>
      <c r="D1075" s="27"/>
      <c r="E1075" s="49"/>
      <c r="F1075" s="27"/>
      <c r="G1075" s="11"/>
      <c r="H1075" s="12"/>
      <c r="I1075" s="11"/>
      <c r="J1075" s="12"/>
      <c r="K1075" s="11"/>
      <c r="L1075" s="12"/>
      <c r="M1075" s="9"/>
      <c r="N1075" s="9"/>
      <c r="O1075" s="11"/>
      <c r="P1075" s="12"/>
      <c r="Q1075" s="11"/>
      <c r="R1075" s="12"/>
      <c r="S1075" s="9"/>
      <c r="T1075" s="9"/>
      <c r="U1075" s="11"/>
      <c r="V1075" s="12"/>
      <c r="W1075" s="11"/>
      <c r="X1075" s="12"/>
      <c r="Y1075" s="9"/>
      <c r="Z1075" s="9"/>
      <c r="AA1075" s="89"/>
      <c r="AB1075" s="90"/>
      <c r="AC1075" s="89"/>
      <c r="AD1075" s="90"/>
      <c r="AE1075" s="87"/>
      <c r="AF1075" s="87"/>
      <c r="AG1075" s="11"/>
      <c r="AH1075" s="12"/>
      <c r="AI1075" s="11"/>
      <c r="AJ1075" s="12"/>
      <c r="AK1075" s="9"/>
      <c r="AL1075" s="9"/>
    </row>
    <row r="1076" spans="1:38" ht="17.399999999999999" hidden="1">
      <c r="A1076" s="69" t="s">
        <v>59</v>
      </c>
      <c r="B1076" s="36" t="s">
        <v>256</v>
      </c>
      <c r="C1076" s="36" t="s">
        <v>22</v>
      </c>
      <c r="D1076" s="36" t="s">
        <v>60</v>
      </c>
      <c r="E1076" s="36"/>
      <c r="F1076" s="36"/>
      <c r="G1076" s="13">
        <f t="shared" ref="G1076:AL1076" si="2720">G1077</f>
        <v>159332</v>
      </c>
      <c r="H1076" s="13">
        <f t="shared" si="2720"/>
        <v>0</v>
      </c>
      <c r="I1076" s="13">
        <f t="shared" si="2720"/>
        <v>0</v>
      </c>
      <c r="J1076" s="13">
        <f t="shared" si="2720"/>
        <v>5034</v>
      </c>
      <c r="K1076" s="13">
        <f t="shared" si="2720"/>
        <v>0</v>
      </c>
      <c r="L1076" s="13">
        <f t="shared" si="2720"/>
        <v>1213</v>
      </c>
      <c r="M1076" s="13">
        <f t="shared" si="2720"/>
        <v>165579</v>
      </c>
      <c r="N1076" s="13">
        <f t="shared" si="2720"/>
        <v>1213</v>
      </c>
      <c r="O1076" s="13">
        <f t="shared" si="2720"/>
        <v>0</v>
      </c>
      <c r="P1076" s="13">
        <f t="shared" si="2720"/>
        <v>41</v>
      </c>
      <c r="Q1076" s="13">
        <f t="shared" si="2720"/>
        <v>0</v>
      </c>
      <c r="R1076" s="13">
        <f t="shared" si="2720"/>
        <v>564</v>
      </c>
      <c r="S1076" s="13">
        <f t="shared" si="2720"/>
        <v>166184</v>
      </c>
      <c r="T1076" s="13">
        <f t="shared" si="2720"/>
        <v>1777</v>
      </c>
      <c r="U1076" s="13">
        <f t="shared" si="2720"/>
        <v>0</v>
      </c>
      <c r="V1076" s="13">
        <f t="shared" si="2720"/>
        <v>227</v>
      </c>
      <c r="W1076" s="13">
        <f t="shared" si="2720"/>
        <v>0</v>
      </c>
      <c r="X1076" s="13">
        <f t="shared" si="2720"/>
        <v>0</v>
      </c>
      <c r="Y1076" s="13">
        <f t="shared" si="2720"/>
        <v>166411</v>
      </c>
      <c r="Z1076" s="13">
        <f t="shared" si="2720"/>
        <v>1777</v>
      </c>
      <c r="AA1076" s="91">
        <f t="shared" si="2720"/>
        <v>0</v>
      </c>
      <c r="AB1076" s="91">
        <f t="shared" si="2720"/>
        <v>350</v>
      </c>
      <c r="AC1076" s="91">
        <f t="shared" si="2720"/>
        <v>0</v>
      </c>
      <c r="AD1076" s="91">
        <f t="shared" si="2720"/>
        <v>0</v>
      </c>
      <c r="AE1076" s="91">
        <f t="shared" si="2720"/>
        <v>166761</v>
      </c>
      <c r="AF1076" s="91">
        <f t="shared" si="2720"/>
        <v>1777</v>
      </c>
      <c r="AG1076" s="13">
        <f t="shared" si="2720"/>
        <v>0</v>
      </c>
      <c r="AH1076" s="13">
        <f t="shared" si="2720"/>
        <v>0</v>
      </c>
      <c r="AI1076" s="13">
        <f t="shared" si="2720"/>
        <v>0</v>
      </c>
      <c r="AJ1076" s="13">
        <f t="shared" si="2720"/>
        <v>0</v>
      </c>
      <c r="AK1076" s="13">
        <f t="shared" si="2720"/>
        <v>166761</v>
      </c>
      <c r="AL1076" s="13">
        <f t="shared" si="2720"/>
        <v>1777</v>
      </c>
    </row>
    <row r="1077" spans="1:38" ht="50.4" hidden="1">
      <c r="A1077" s="29" t="s">
        <v>595</v>
      </c>
      <c r="B1077" s="31" t="s">
        <v>256</v>
      </c>
      <c r="C1077" s="31" t="s">
        <v>22</v>
      </c>
      <c r="D1077" s="31" t="s">
        <v>60</v>
      </c>
      <c r="E1077" s="31" t="s">
        <v>70</v>
      </c>
      <c r="F1077" s="31"/>
      <c r="G1077" s="9">
        <f>G1078+G1082</f>
        <v>159332</v>
      </c>
      <c r="H1077" s="9">
        <f>H1078+H1082</f>
        <v>0</v>
      </c>
      <c r="I1077" s="9">
        <f t="shared" ref="I1077:N1077" si="2721">I1078+I1082+I1091</f>
        <v>0</v>
      </c>
      <c r="J1077" s="9">
        <f t="shared" si="2721"/>
        <v>5034</v>
      </c>
      <c r="K1077" s="9">
        <f t="shared" si="2721"/>
        <v>0</v>
      </c>
      <c r="L1077" s="9">
        <f t="shared" si="2721"/>
        <v>1213</v>
      </c>
      <c r="M1077" s="9">
        <f t="shared" si="2721"/>
        <v>165579</v>
      </c>
      <c r="N1077" s="9">
        <f t="shared" si="2721"/>
        <v>1213</v>
      </c>
      <c r="O1077" s="9">
        <f>O1078+O1082+O1091+O1101</f>
        <v>0</v>
      </c>
      <c r="P1077" s="9">
        <f t="shared" ref="P1077:T1077" si="2722">P1078+P1082+P1091+P1101</f>
        <v>41</v>
      </c>
      <c r="Q1077" s="9">
        <f t="shared" si="2722"/>
        <v>0</v>
      </c>
      <c r="R1077" s="9">
        <f t="shared" si="2722"/>
        <v>564</v>
      </c>
      <c r="S1077" s="9">
        <f t="shared" si="2722"/>
        <v>166184</v>
      </c>
      <c r="T1077" s="9">
        <f t="shared" si="2722"/>
        <v>1777</v>
      </c>
      <c r="U1077" s="9">
        <f>U1078+U1082+U1091+U1101</f>
        <v>0</v>
      </c>
      <c r="V1077" s="9">
        <f t="shared" ref="V1077:Z1077" si="2723">V1078+V1082+V1091+V1101</f>
        <v>227</v>
      </c>
      <c r="W1077" s="9">
        <f t="shared" si="2723"/>
        <v>0</v>
      </c>
      <c r="X1077" s="9">
        <f t="shared" si="2723"/>
        <v>0</v>
      </c>
      <c r="Y1077" s="9">
        <f t="shared" si="2723"/>
        <v>166411</v>
      </c>
      <c r="Z1077" s="9">
        <f t="shared" si="2723"/>
        <v>1777</v>
      </c>
      <c r="AA1077" s="87">
        <f>AA1078+AA1082+AA1091+AA1101</f>
        <v>0</v>
      </c>
      <c r="AB1077" s="87">
        <f t="shared" ref="AB1077:AF1077" si="2724">AB1078+AB1082+AB1091+AB1101</f>
        <v>350</v>
      </c>
      <c r="AC1077" s="87">
        <f t="shared" si="2724"/>
        <v>0</v>
      </c>
      <c r="AD1077" s="87">
        <f t="shared" si="2724"/>
        <v>0</v>
      </c>
      <c r="AE1077" s="87">
        <f t="shared" si="2724"/>
        <v>166761</v>
      </c>
      <c r="AF1077" s="87">
        <f t="shared" si="2724"/>
        <v>1777</v>
      </c>
      <c r="AG1077" s="9">
        <f>AG1078+AG1082+AG1091+AG1101</f>
        <v>0</v>
      </c>
      <c r="AH1077" s="9">
        <f t="shared" ref="AH1077:AL1077" si="2725">AH1078+AH1082+AH1091+AH1101</f>
        <v>0</v>
      </c>
      <c r="AI1077" s="9">
        <f t="shared" si="2725"/>
        <v>0</v>
      </c>
      <c r="AJ1077" s="9">
        <f t="shared" si="2725"/>
        <v>0</v>
      </c>
      <c r="AK1077" s="9">
        <f t="shared" si="2725"/>
        <v>166761</v>
      </c>
      <c r="AL1077" s="9">
        <f t="shared" si="2725"/>
        <v>1777</v>
      </c>
    </row>
    <row r="1078" spans="1:38" ht="33.6" hidden="1">
      <c r="A1078" s="29" t="s">
        <v>77</v>
      </c>
      <c r="B1078" s="31" t="s">
        <v>256</v>
      </c>
      <c r="C1078" s="31" t="s">
        <v>22</v>
      </c>
      <c r="D1078" s="31" t="s">
        <v>60</v>
      </c>
      <c r="E1078" s="31" t="s">
        <v>257</v>
      </c>
      <c r="F1078" s="31"/>
      <c r="G1078" s="11">
        <f t="shared" ref="G1078:V1080" si="2726">G1079</f>
        <v>139859</v>
      </c>
      <c r="H1078" s="11">
        <f t="shared" si="2726"/>
        <v>0</v>
      </c>
      <c r="I1078" s="11">
        <f t="shared" si="2726"/>
        <v>0</v>
      </c>
      <c r="J1078" s="11">
        <f t="shared" si="2726"/>
        <v>5034</v>
      </c>
      <c r="K1078" s="11">
        <f t="shared" si="2726"/>
        <v>0</v>
      </c>
      <c r="L1078" s="11">
        <f t="shared" si="2726"/>
        <v>0</v>
      </c>
      <c r="M1078" s="11">
        <f t="shared" si="2726"/>
        <v>144893</v>
      </c>
      <c r="N1078" s="11">
        <f t="shared" si="2726"/>
        <v>0</v>
      </c>
      <c r="O1078" s="11">
        <f t="shared" si="2726"/>
        <v>0</v>
      </c>
      <c r="P1078" s="11">
        <f t="shared" si="2726"/>
        <v>0</v>
      </c>
      <c r="Q1078" s="11">
        <f t="shared" si="2726"/>
        <v>0</v>
      </c>
      <c r="R1078" s="11">
        <f t="shared" si="2726"/>
        <v>0</v>
      </c>
      <c r="S1078" s="11">
        <f t="shared" si="2726"/>
        <v>144893</v>
      </c>
      <c r="T1078" s="11">
        <f t="shared" si="2726"/>
        <v>0</v>
      </c>
      <c r="U1078" s="11">
        <f t="shared" si="2726"/>
        <v>0</v>
      </c>
      <c r="V1078" s="11">
        <f t="shared" si="2726"/>
        <v>227</v>
      </c>
      <c r="W1078" s="11">
        <f t="shared" ref="U1078:AJ1080" si="2727">W1079</f>
        <v>0</v>
      </c>
      <c r="X1078" s="11">
        <f t="shared" si="2727"/>
        <v>0</v>
      </c>
      <c r="Y1078" s="11">
        <f t="shared" si="2727"/>
        <v>145120</v>
      </c>
      <c r="Z1078" s="11">
        <f t="shared" si="2727"/>
        <v>0</v>
      </c>
      <c r="AA1078" s="89">
        <f t="shared" si="2727"/>
        <v>0</v>
      </c>
      <c r="AB1078" s="89">
        <f t="shared" si="2727"/>
        <v>0</v>
      </c>
      <c r="AC1078" s="89">
        <f t="shared" si="2727"/>
        <v>0</v>
      </c>
      <c r="AD1078" s="89">
        <f t="shared" si="2727"/>
        <v>0</v>
      </c>
      <c r="AE1078" s="89">
        <f t="shared" si="2727"/>
        <v>145120</v>
      </c>
      <c r="AF1078" s="89">
        <f t="shared" si="2727"/>
        <v>0</v>
      </c>
      <c r="AG1078" s="11">
        <f t="shared" si="2727"/>
        <v>0</v>
      </c>
      <c r="AH1078" s="11">
        <f t="shared" si="2727"/>
        <v>0</v>
      </c>
      <c r="AI1078" s="11">
        <f t="shared" si="2727"/>
        <v>0</v>
      </c>
      <c r="AJ1078" s="11">
        <f t="shared" si="2727"/>
        <v>0</v>
      </c>
      <c r="AK1078" s="11">
        <f t="shared" ref="AG1078:AL1080" si="2728">AK1079</f>
        <v>145120</v>
      </c>
      <c r="AL1078" s="11">
        <f t="shared" si="2728"/>
        <v>0</v>
      </c>
    </row>
    <row r="1079" spans="1:38" ht="33.6" hidden="1">
      <c r="A1079" s="50" t="s">
        <v>258</v>
      </c>
      <c r="B1079" s="31" t="s">
        <v>256</v>
      </c>
      <c r="C1079" s="31" t="s">
        <v>22</v>
      </c>
      <c r="D1079" s="31" t="s">
        <v>60</v>
      </c>
      <c r="E1079" s="31" t="s">
        <v>259</v>
      </c>
      <c r="F1079" s="31"/>
      <c r="G1079" s="11">
        <f t="shared" si="2726"/>
        <v>139859</v>
      </c>
      <c r="H1079" s="11">
        <f t="shared" si="2726"/>
        <v>0</v>
      </c>
      <c r="I1079" s="11">
        <f t="shared" si="2726"/>
        <v>0</v>
      </c>
      <c r="J1079" s="11">
        <f t="shared" si="2726"/>
        <v>5034</v>
      </c>
      <c r="K1079" s="11">
        <f t="shared" si="2726"/>
        <v>0</v>
      </c>
      <c r="L1079" s="11">
        <f t="shared" si="2726"/>
        <v>0</v>
      </c>
      <c r="M1079" s="11">
        <f t="shared" si="2726"/>
        <v>144893</v>
      </c>
      <c r="N1079" s="11">
        <f t="shared" si="2726"/>
        <v>0</v>
      </c>
      <c r="O1079" s="11">
        <f t="shared" si="2726"/>
        <v>0</v>
      </c>
      <c r="P1079" s="11">
        <f t="shared" si="2726"/>
        <v>0</v>
      </c>
      <c r="Q1079" s="11">
        <f t="shared" si="2726"/>
        <v>0</v>
      </c>
      <c r="R1079" s="11">
        <f t="shared" si="2726"/>
        <v>0</v>
      </c>
      <c r="S1079" s="11">
        <f t="shared" si="2726"/>
        <v>144893</v>
      </c>
      <c r="T1079" s="11">
        <f t="shared" si="2726"/>
        <v>0</v>
      </c>
      <c r="U1079" s="11">
        <f t="shared" si="2727"/>
        <v>0</v>
      </c>
      <c r="V1079" s="11">
        <f t="shared" si="2727"/>
        <v>227</v>
      </c>
      <c r="W1079" s="11">
        <f t="shared" si="2727"/>
        <v>0</v>
      </c>
      <c r="X1079" s="11">
        <f t="shared" si="2727"/>
        <v>0</v>
      </c>
      <c r="Y1079" s="11">
        <f t="shared" si="2727"/>
        <v>145120</v>
      </c>
      <c r="Z1079" s="11">
        <f t="shared" si="2727"/>
        <v>0</v>
      </c>
      <c r="AA1079" s="89">
        <f t="shared" si="2727"/>
        <v>0</v>
      </c>
      <c r="AB1079" s="89">
        <f t="shared" si="2727"/>
        <v>0</v>
      </c>
      <c r="AC1079" s="89">
        <f t="shared" si="2727"/>
        <v>0</v>
      </c>
      <c r="AD1079" s="89">
        <f t="shared" si="2727"/>
        <v>0</v>
      </c>
      <c r="AE1079" s="89">
        <f t="shared" si="2727"/>
        <v>145120</v>
      </c>
      <c r="AF1079" s="89">
        <f t="shared" si="2727"/>
        <v>0</v>
      </c>
      <c r="AG1079" s="11">
        <f t="shared" si="2728"/>
        <v>0</v>
      </c>
      <c r="AH1079" s="11">
        <f t="shared" si="2728"/>
        <v>0</v>
      </c>
      <c r="AI1079" s="11">
        <f t="shared" si="2728"/>
        <v>0</v>
      </c>
      <c r="AJ1079" s="11">
        <f t="shared" si="2728"/>
        <v>0</v>
      </c>
      <c r="AK1079" s="11">
        <f t="shared" si="2728"/>
        <v>145120</v>
      </c>
      <c r="AL1079" s="11">
        <f t="shared" si="2728"/>
        <v>0</v>
      </c>
    </row>
    <row r="1080" spans="1:38" ht="33.6" hidden="1">
      <c r="A1080" s="50" t="s">
        <v>12</v>
      </c>
      <c r="B1080" s="31" t="s">
        <v>256</v>
      </c>
      <c r="C1080" s="31" t="s">
        <v>22</v>
      </c>
      <c r="D1080" s="31" t="s">
        <v>60</v>
      </c>
      <c r="E1080" s="31" t="s">
        <v>259</v>
      </c>
      <c r="F1080" s="31" t="s">
        <v>13</v>
      </c>
      <c r="G1080" s="11">
        <f t="shared" si="2726"/>
        <v>139859</v>
      </c>
      <c r="H1080" s="11">
        <f t="shared" si="2726"/>
        <v>0</v>
      </c>
      <c r="I1080" s="11">
        <f t="shared" si="2726"/>
        <v>0</v>
      </c>
      <c r="J1080" s="11">
        <f t="shared" si="2726"/>
        <v>5034</v>
      </c>
      <c r="K1080" s="11">
        <f t="shared" si="2726"/>
        <v>0</v>
      </c>
      <c r="L1080" s="11">
        <f t="shared" si="2726"/>
        <v>0</v>
      </c>
      <c r="M1080" s="11">
        <f t="shared" si="2726"/>
        <v>144893</v>
      </c>
      <c r="N1080" s="11">
        <f t="shared" si="2726"/>
        <v>0</v>
      </c>
      <c r="O1080" s="11">
        <f t="shared" si="2726"/>
        <v>0</v>
      </c>
      <c r="P1080" s="11">
        <f t="shared" si="2726"/>
        <v>0</v>
      </c>
      <c r="Q1080" s="11">
        <f t="shared" si="2726"/>
        <v>0</v>
      </c>
      <c r="R1080" s="11">
        <f t="shared" si="2726"/>
        <v>0</v>
      </c>
      <c r="S1080" s="11">
        <f t="shared" si="2726"/>
        <v>144893</v>
      </c>
      <c r="T1080" s="11">
        <f t="shared" si="2726"/>
        <v>0</v>
      </c>
      <c r="U1080" s="11">
        <f t="shared" si="2727"/>
        <v>0</v>
      </c>
      <c r="V1080" s="11">
        <f t="shared" si="2727"/>
        <v>227</v>
      </c>
      <c r="W1080" s="11">
        <f t="shared" si="2727"/>
        <v>0</v>
      </c>
      <c r="X1080" s="11">
        <f t="shared" si="2727"/>
        <v>0</v>
      </c>
      <c r="Y1080" s="11">
        <f t="shared" si="2727"/>
        <v>145120</v>
      </c>
      <c r="Z1080" s="11">
        <f t="shared" si="2727"/>
        <v>0</v>
      </c>
      <c r="AA1080" s="89">
        <f t="shared" si="2727"/>
        <v>0</v>
      </c>
      <c r="AB1080" s="89">
        <f t="shared" si="2727"/>
        <v>0</v>
      </c>
      <c r="AC1080" s="89">
        <f t="shared" si="2727"/>
        <v>0</v>
      </c>
      <c r="AD1080" s="89">
        <f t="shared" si="2727"/>
        <v>0</v>
      </c>
      <c r="AE1080" s="89">
        <f t="shared" si="2727"/>
        <v>145120</v>
      </c>
      <c r="AF1080" s="89">
        <f t="shared" si="2727"/>
        <v>0</v>
      </c>
      <c r="AG1080" s="11">
        <f t="shared" si="2728"/>
        <v>0</v>
      </c>
      <c r="AH1080" s="11">
        <f t="shared" si="2728"/>
        <v>0</v>
      </c>
      <c r="AI1080" s="11">
        <f t="shared" si="2728"/>
        <v>0</v>
      </c>
      <c r="AJ1080" s="11">
        <f t="shared" si="2728"/>
        <v>0</v>
      </c>
      <c r="AK1080" s="11">
        <f t="shared" si="2728"/>
        <v>145120</v>
      </c>
      <c r="AL1080" s="11">
        <f t="shared" si="2728"/>
        <v>0</v>
      </c>
    </row>
    <row r="1081" spans="1:38" hidden="1">
      <c r="A1081" s="50" t="s">
        <v>24</v>
      </c>
      <c r="B1081" s="31" t="s">
        <v>256</v>
      </c>
      <c r="C1081" s="31" t="s">
        <v>22</v>
      </c>
      <c r="D1081" s="31" t="s">
        <v>60</v>
      </c>
      <c r="E1081" s="31" t="s">
        <v>259</v>
      </c>
      <c r="F1081" s="27" t="s">
        <v>36</v>
      </c>
      <c r="G1081" s="9">
        <v>139859</v>
      </c>
      <c r="H1081" s="9"/>
      <c r="I1081" s="9"/>
      <c r="J1081" s="9">
        <v>5034</v>
      </c>
      <c r="K1081" s="9"/>
      <c r="L1081" s="9"/>
      <c r="M1081" s="9">
        <f t="shared" ref="M1081" si="2729">G1081+I1081+J1081+K1081+L1081</f>
        <v>144893</v>
      </c>
      <c r="N1081" s="9">
        <f t="shared" ref="N1081" si="2730">H1081+L1081</f>
        <v>0</v>
      </c>
      <c r="O1081" s="9"/>
      <c r="P1081" s="9"/>
      <c r="Q1081" s="9"/>
      <c r="R1081" s="9"/>
      <c r="S1081" s="9">
        <f t="shared" ref="S1081" si="2731">M1081+O1081+P1081+Q1081+R1081</f>
        <v>144893</v>
      </c>
      <c r="T1081" s="9">
        <f t="shared" ref="T1081" si="2732">N1081+R1081</f>
        <v>0</v>
      </c>
      <c r="U1081" s="9"/>
      <c r="V1081" s="9">
        <v>227</v>
      </c>
      <c r="W1081" s="9"/>
      <c r="X1081" s="9"/>
      <c r="Y1081" s="9">
        <f t="shared" ref="Y1081" si="2733">S1081+U1081+V1081+W1081+X1081</f>
        <v>145120</v>
      </c>
      <c r="Z1081" s="9">
        <f t="shared" ref="Z1081" si="2734">T1081+X1081</f>
        <v>0</v>
      </c>
      <c r="AA1081" s="87"/>
      <c r="AB1081" s="87"/>
      <c r="AC1081" s="87"/>
      <c r="AD1081" s="87"/>
      <c r="AE1081" s="87">
        <f t="shared" ref="AE1081" si="2735">Y1081+AA1081+AB1081+AC1081+AD1081</f>
        <v>145120</v>
      </c>
      <c r="AF1081" s="87">
        <f t="shared" ref="AF1081" si="2736">Z1081+AD1081</f>
        <v>0</v>
      </c>
      <c r="AG1081" s="9"/>
      <c r="AH1081" s="9"/>
      <c r="AI1081" s="9"/>
      <c r="AJ1081" s="9"/>
      <c r="AK1081" s="9">
        <f t="shared" ref="AK1081" si="2737">AE1081+AG1081+AH1081+AI1081+AJ1081</f>
        <v>145120</v>
      </c>
      <c r="AL1081" s="9">
        <f t="shared" ref="AL1081" si="2738">AF1081+AJ1081</f>
        <v>0</v>
      </c>
    </row>
    <row r="1082" spans="1:38" hidden="1">
      <c r="A1082" s="50" t="s">
        <v>15</v>
      </c>
      <c r="B1082" s="31" t="s">
        <v>256</v>
      </c>
      <c r="C1082" s="31" t="s">
        <v>22</v>
      </c>
      <c r="D1082" s="31" t="s">
        <v>60</v>
      </c>
      <c r="E1082" s="31" t="s">
        <v>71</v>
      </c>
      <c r="F1082" s="31"/>
      <c r="G1082" s="11">
        <f t="shared" ref="G1082:H1082" si="2739">G1083+G1088</f>
        <v>19473</v>
      </c>
      <c r="H1082" s="11">
        <f t="shared" si="2739"/>
        <v>0</v>
      </c>
      <c r="I1082" s="11">
        <f t="shared" ref="I1082:N1082" si="2740">I1083+I1088</f>
        <v>0</v>
      </c>
      <c r="J1082" s="11">
        <f t="shared" si="2740"/>
        <v>0</v>
      </c>
      <c r="K1082" s="11">
        <f t="shared" si="2740"/>
        <v>0</v>
      </c>
      <c r="L1082" s="11">
        <f t="shared" si="2740"/>
        <v>0</v>
      </c>
      <c r="M1082" s="11">
        <f t="shared" si="2740"/>
        <v>19473</v>
      </c>
      <c r="N1082" s="11">
        <f t="shared" si="2740"/>
        <v>0</v>
      </c>
      <c r="O1082" s="11">
        <f t="shared" ref="O1082:T1082" si="2741">O1083+O1088</f>
        <v>0</v>
      </c>
      <c r="P1082" s="11">
        <f t="shared" si="2741"/>
        <v>0</v>
      </c>
      <c r="Q1082" s="11">
        <f t="shared" si="2741"/>
        <v>0</v>
      </c>
      <c r="R1082" s="11">
        <f t="shared" si="2741"/>
        <v>0</v>
      </c>
      <c r="S1082" s="11">
        <f t="shared" si="2741"/>
        <v>19473</v>
      </c>
      <c r="T1082" s="11">
        <f t="shared" si="2741"/>
        <v>0</v>
      </c>
      <c r="U1082" s="11">
        <f t="shared" ref="U1082:Z1082" si="2742">U1083+U1088</f>
        <v>0</v>
      </c>
      <c r="V1082" s="11">
        <f t="shared" si="2742"/>
        <v>0</v>
      </c>
      <c r="W1082" s="11">
        <f t="shared" si="2742"/>
        <v>0</v>
      </c>
      <c r="X1082" s="11">
        <f t="shared" si="2742"/>
        <v>0</v>
      </c>
      <c r="Y1082" s="11">
        <f t="shared" si="2742"/>
        <v>19473</v>
      </c>
      <c r="Z1082" s="11">
        <f t="shared" si="2742"/>
        <v>0</v>
      </c>
      <c r="AA1082" s="89">
        <f t="shared" ref="AA1082:AF1082" si="2743">AA1083+AA1088</f>
        <v>0</v>
      </c>
      <c r="AB1082" s="89">
        <f t="shared" si="2743"/>
        <v>350</v>
      </c>
      <c r="AC1082" s="89">
        <f t="shared" si="2743"/>
        <v>0</v>
      </c>
      <c r="AD1082" s="89">
        <f t="shared" si="2743"/>
        <v>0</v>
      </c>
      <c r="AE1082" s="89">
        <f t="shared" si="2743"/>
        <v>19823</v>
      </c>
      <c r="AF1082" s="89">
        <f t="shared" si="2743"/>
        <v>0</v>
      </c>
      <c r="AG1082" s="11">
        <f t="shared" ref="AG1082:AL1082" si="2744">AG1083+AG1088</f>
        <v>0</v>
      </c>
      <c r="AH1082" s="11">
        <f t="shared" si="2744"/>
        <v>0</v>
      </c>
      <c r="AI1082" s="11">
        <f t="shared" si="2744"/>
        <v>0</v>
      </c>
      <c r="AJ1082" s="11">
        <f t="shared" si="2744"/>
        <v>0</v>
      </c>
      <c r="AK1082" s="11">
        <f t="shared" si="2744"/>
        <v>19823</v>
      </c>
      <c r="AL1082" s="11">
        <f t="shared" si="2744"/>
        <v>0</v>
      </c>
    </row>
    <row r="1083" spans="1:38" ht="33.6" hidden="1">
      <c r="A1083" s="50" t="s">
        <v>72</v>
      </c>
      <c r="B1083" s="31" t="s">
        <v>256</v>
      </c>
      <c r="C1083" s="31" t="s">
        <v>22</v>
      </c>
      <c r="D1083" s="31" t="s">
        <v>60</v>
      </c>
      <c r="E1083" s="31" t="s">
        <v>73</v>
      </c>
      <c r="F1083" s="31"/>
      <c r="G1083" s="11">
        <f t="shared" ref="G1083:H1083" si="2745">G1084+G1086</f>
        <v>19153</v>
      </c>
      <c r="H1083" s="11">
        <f t="shared" si="2745"/>
        <v>0</v>
      </c>
      <c r="I1083" s="11">
        <f t="shared" ref="I1083:N1083" si="2746">I1084+I1086</f>
        <v>0</v>
      </c>
      <c r="J1083" s="11">
        <f t="shared" si="2746"/>
        <v>0</v>
      </c>
      <c r="K1083" s="11">
        <f t="shared" si="2746"/>
        <v>0</v>
      </c>
      <c r="L1083" s="11">
        <f t="shared" si="2746"/>
        <v>0</v>
      </c>
      <c r="M1083" s="11">
        <f t="shared" si="2746"/>
        <v>19153</v>
      </c>
      <c r="N1083" s="11">
        <f t="shared" si="2746"/>
        <v>0</v>
      </c>
      <c r="O1083" s="11">
        <f t="shared" ref="O1083:T1083" si="2747">O1084+O1086</f>
        <v>0</v>
      </c>
      <c r="P1083" s="11">
        <f t="shared" si="2747"/>
        <v>0</v>
      </c>
      <c r="Q1083" s="11">
        <f t="shared" si="2747"/>
        <v>0</v>
      </c>
      <c r="R1083" s="11">
        <f t="shared" si="2747"/>
        <v>0</v>
      </c>
      <c r="S1083" s="11">
        <f t="shared" si="2747"/>
        <v>19153</v>
      </c>
      <c r="T1083" s="11">
        <f t="shared" si="2747"/>
        <v>0</v>
      </c>
      <c r="U1083" s="11">
        <f t="shared" ref="U1083:Z1083" si="2748">U1084+U1086</f>
        <v>0</v>
      </c>
      <c r="V1083" s="11">
        <f t="shared" si="2748"/>
        <v>0</v>
      </c>
      <c r="W1083" s="11">
        <f t="shared" si="2748"/>
        <v>0</v>
      </c>
      <c r="X1083" s="11">
        <f t="shared" si="2748"/>
        <v>0</v>
      </c>
      <c r="Y1083" s="11">
        <f t="shared" si="2748"/>
        <v>19153</v>
      </c>
      <c r="Z1083" s="11">
        <f t="shared" si="2748"/>
        <v>0</v>
      </c>
      <c r="AA1083" s="89">
        <f t="shared" ref="AA1083:AF1083" si="2749">AA1084+AA1086</f>
        <v>0</v>
      </c>
      <c r="AB1083" s="89">
        <f t="shared" si="2749"/>
        <v>0</v>
      </c>
      <c r="AC1083" s="89">
        <f t="shared" si="2749"/>
        <v>0</v>
      </c>
      <c r="AD1083" s="89">
        <f t="shared" si="2749"/>
        <v>0</v>
      </c>
      <c r="AE1083" s="89">
        <f t="shared" si="2749"/>
        <v>19153</v>
      </c>
      <c r="AF1083" s="89">
        <f t="shared" si="2749"/>
        <v>0</v>
      </c>
      <c r="AG1083" s="11">
        <f t="shared" ref="AG1083:AL1083" si="2750">AG1084+AG1086</f>
        <v>0</v>
      </c>
      <c r="AH1083" s="11">
        <f t="shared" si="2750"/>
        <v>0</v>
      </c>
      <c r="AI1083" s="11">
        <f t="shared" si="2750"/>
        <v>0</v>
      </c>
      <c r="AJ1083" s="11">
        <f t="shared" si="2750"/>
        <v>0</v>
      </c>
      <c r="AK1083" s="11">
        <f t="shared" si="2750"/>
        <v>19153</v>
      </c>
      <c r="AL1083" s="11">
        <f t="shared" si="2750"/>
        <v>0</v>
      </c>
    </row>
    <row r="1084" spans="1:38" ht="33.6" hidden="1">
      <c r="A1084" s="26" t="s">
        <v>244</v>
      </c>
      <c r="B1084" s="31" t="s">
        <v>256</v>
      </c>
      <c r="C1084" s="31" t="s">
        <v>22</v>
      </c>
      <c r="D1084" s="31" t="s">
        <v>60</v>
      </c>
      <c r="E1084" s="31" t="s">
        <v>73</v>
      </c>
      <c r="F1084" s="31" t="s">
        <v>31</v>
      </c>
      <c r="G1084" s="11">
        <f t="shared" ref="G1084:AL1084" si="2751">G1085</f>
        <v>19103</v>
      </c>
      <c r="H1084" s="11">
        <f t="shared" si="2751"/>
        <v>0</v>
      </c>
      <c r="I1084" s="11">
        <f t="shared" si="2751"/>
        <v>0</v>
      </c>
      <c r="J1084" s="11">
        <f t="shared" si="2751"/>
        <v>0</v>
      </c>
      <c r="K1084" s="11">
        <f t="shared" si="2751"/>
        <v>0</v>
      </c>
      <c r="L1084" s="11">
        <f t="shared" si="2751"/>
        <v>0</v>
      </c>
      <c r="M1084" s="11">
        <f t="shared" si="2751"/>
        <v>19103</v>
      </c>
      <c r="N1084" s="11">
        <f t="shared" si="2751"/>
        <v>0</v>
      </c>
      <c r="O1084" s="11">
        <f t="shared" si="2751"/>
        <v>0</v>
      </c>
      <c r="P1084" s="11">
        <f t="shared" si="2751"/>
        <v>0</v>
      </c>
      <c r="Q1084" s="11">
        <f t="shared" si="2751"/>
        <v>0</v>
      </c>
      <c r="R1084" s="11">
        <f t="shared" si="2751"/>
        <v>0</v>
      </c>
      <c r="S1084" s="11">
        <f t="shared" si="2751"/>
        <v>19103</v>
      </c>
      <c r="T1084" s="11">
        <f t="shared" si="2751"/>
        <v>0</v>
      </c>
      <c r="U1084" s="11">
        <f t="shared" si="2751"/>
        <v>0</v>
      </c>
      <c r="V1084" s="11">
        <f t="shared" si="2751"/>
        <v>0</v>
      </c>
      <c r="W1084" s="11">
        <f t="shared" si="2751"/>
        <v>0</v>
      </c>
      <c r="X1084" s="11">
        <f t="shared" si="2751"/>
        <v>0</v>
      </c>
      <c r="Y1084" s="11">
        <f t="shared" si="2751"/>
        <v>19103</v>
      </c>
      <c r="Z1084" s="11">
        <f t="shared" si="2751"/>
        <v>0</v>
      </c>
      <c r="AA1084" s="89">
        <f t="shared" si="2751"/>
        <v>0</v>
      </c>
      <c r="AB1084" s="89">
        <f t="shared" si="2751"/>
        <v>0</v>
      </c>
      <c r="AC1084" s="89">
        <f t="shared" si="2751"/>
        <v>0</v>
      </c>
      <c r="AD1084" s="89">
        <f t="shared" si="2751"/>
        <v>0</v>
      </c>
      <c r="AE1084" s="89">
        <f t="shared" si="2751"/>
        <v>19103</v>
      </c>
      <c r="AF1084" s="89">
        <f t="shared" si="2751"/>
        <v>0</v>
      </c>
      <c r="AG1084" s="11">
        <f t="shared" si="2751"/>
        <v>0</v>
      </c>
      <c r="AH1084" s="11">
        <f t="shared" si="2751"/>
        <v>0</v>
      </c>
      <c r="AI1084" s="11">
        <f t="shared" si="2751"/>
        <v>0</v>
      </c>
      <c r="AJ1084" s="11">
        <f t="shared" si="2751"/>
        <v>0</v>
      </c>
      <c r="AK1084" s="11">
        <f t="shared" si="2751"/>
        <v>19103</v>
      </c>
      <c r="AL1084" s="11">
        <f t="shared" si="2751"/>
        <v>0</v>
      </c>
    </row>
    <row r="1085" spans="1:38" ht="33.6" hidden="1">
      <c r="A1085" s="46" t="s">
        <v>37</v>
      </c>
      <c r="B1085" s="31" t="s">
        <v>256</v>
      </c>
      <c r="C1085" s="31" t="s">
        <v>22</v>
      </c>
      <c r="D1085" s="31" t="s">
        <v>60</v>
      </c>
      <c r="E1085" s="31" t="s">
        <v>73</v>
      </c>
      <c r="F1085" s="27" t="s">
        <v>38</v>
      </c>
      <c r="G1085" s="9">
        <v>19103</v>
      </c>
      <c r="H1085" s="9"/>
      <c r="I1085" s="9"/>
      <c r="J1085" s="9"/>
      <c r="K1085" s="9"/>
      <c r="L1085" s="9"/>
      <c r="M1085" s="9">
        <f t="shared" ref="M1085" si="2752">G1085+I1085+J1085+K1085+L1085</f>
        <v>19103</v>
      </c>
      <c r="N1085" s="9">
        <f t="shared" ref="N1085" si="2753">H1085+L1085</f>
        <v>0</v>
      </c>
      <c r="O1085" s="9"/>
      <c r="P1085" s="9"/>
      <c r="Q1085" s="9"/>
      <c r="R1085" s="9"/>
      <c r="S1085" s="9">
        <f t="shared" ref="S1085" si="2754">M1085+O1085+P1085+Q1085+R1085</f>
        <v>19103</v>
      </c>
      <c r="T1085" s="9">
        <f t="shared" ref="T1085" si="2755">N1085+R1085</f>
        <v>0</v>
      </c>
      <c r="U1085" s="9"/>
      <c r="V1085" s="9"/>
      <c r="W1085" s="9"/>
      <c r="X1085" s="9"/>
      <c r="Y1085" s="9">
        <f t="shared" ref="Y1085" si="2756">S1085+U1085+V1085+W1085+X1085</f>
        <v>19103</v>
      </c>
      <c r="Z1085" s="9">
        <f t="shared" ref="Z1085" si="2757">T1085+X1085</f>
        <v>0</v>
      </c>
      <c r="AA1085" s="87"/>
      <c r="AB1085" s="87"/>
      <c r="AC1085" s="87"/>
      <c r="AD1085" s="87"/>
      <c r="AE1085" s="87">
        <f t="shared" ref="AE1085" si="2758">Y1085+AA1085+AB1085+AC1085+AD1085</f>
        <v>19103</v>
      </c>
      <c r="AF1085" s="87">
        <f t="shared" ref="AF1085" si="2759">Z1085+AD1085</f>
        <v>0</v>
      </c>
      <c r="AG1085" s="9"/>
      <c r="AH1085" s="9"/>
      <c r="AI1085" s="9"/>
      <c r="AJ1085" s="9"/>
      <c r="AK1085" s="9">
        <f t="shared" ref="AK1085" si="2760">AE1085+AG1085+AH1085+AI1085+AJ1085</f>
        <v>19103</v>
      </c>
      <c r="AL1085" s="9">
        <f t="shared" ref="AL1085" si="2761">AF1085+AJ1085</f>
        <v>0</v>
      </c>
    </row>
    <row r="1086" spans="1:38" hidden="1">
      <c r="A1086" s="50" t="s">
        <v>66</v>
      </c>
      <c r="B1086" s="31" t="s">
        <v>256</v>
      </c>
      <c r="C1086" s="31" t="s">
        <v>22</v>
      </c>
      <c r="D1086" s="31" t="s">
        <v>60</v>
      </c>
      <c r="E1086" s="31" t="s">
        <v>73</v>
      </c>
      <c r="F1086" s="31" t="s">
        <v>67</v>
      </c>
      <c r="G1086" s="11">
        <f t="shared" ref="G1086:AL1086" si="2762">G1087</f>
        <v>50</v>
      </c>
      <c r="H1086" s="11">
        <f t="shared" si="2762"/>
        <v>0</v>
      </c>
      <c r="I1086" s="11">
        <f t="shared" si="2762"/>
        <v>0</v>
      </c>
      <c r="J1086" s="11">
        <f t="shared" si="2762"/>
        <v>0</v>
      </c>
      <c r="K1086" s="11">
        <f t="shared" si="2762"/>
        <v>0</v>
      </c>
      <c r="L1086" s="11">
        <f t="shared" si="2762"/>
        <v>0</v>
      </c>
      <c r="M1086" s="11">
        <f t="shared" si="2762"/>
        <v>50</v>
      </c>
      <c r="N1086" s="11">
        <f t="shared" si="2762"/>
        <v>0</v>
      </c>
      <c r="O1086" s="11">
        <f t="shared" si="2762"/>
        <v>0</v>
      </c>
      <c r="P1086" s="11">
        <f t="shared" si="2762"/>
        <v>0</v>
      </c>
      <c r="Q1086" s="11">
        <f t="shared" si="2762"/>
        <v>0</v>
      </c>
      <c r="R1086" s="11">
        <f t="shared" si="2762"/>
        <v>0</v>
      </c>
      <c r="S1086" s="11">
        <f t="shared" si="2762"/>
        <v>50</v>
      </c>
      <c r="T1086" s="11">
        <f t="shared" si="2762"/>
        <v>0</v>
      </c>
      <c r="U1086" s="11">
        <f t="shared" si="2762"/>
        <v>0</v>
      </c>
      <c r="V1086" s="11">
        <f t="shared" si="2762"/>
        <v>0</v>
      </c>
      <c r="W1086" s="11">
        <f t="shared" si="2762"/>
        <v>0</v>
      </c>
      <c r="X1086" s="11">
        <f t="shared" si="2762"/>
        <v>0</v>
      </c>
      <c r="Y1086" s="11">
        <f t="shared" si="2762"/>
        <v>50</v>
      </c>
      <c r="Z1086" s="11">
        <f t="shared" si="2762"/>
        <v>0</v>
      </c>
      <c r="AA1086" s="89">
        <f t="shared" si="2762"/>
        <v>0</v>
      </c>
      <c r="AB1086" s="89">
        <f t="shared" si="2762"/>
        <v>0</v>
      </c>
      <c r="AC1086" s="89">
        <f t="shared" si="2762"/>
        <v>0</v>
      </c>
      <c r="AD1086" s="89">
        <f t="shared" si="2762"/>
        <v>0</v>
      </c>
      <c r="AE1086" s="89">
        <f t="shared" si="2762"/>
        <v>50</v>
      </c>
      <c r="AF1086" s="89">
        <f t="shared" si="2762"/>
        <v>0</v>
      </c>
      <c r="AG1086" s="11">
        <f t="shared" si="2762"/>
        <v>0</v>
      </c>
      <c r="AH1086" s="11">
        <f t="shared" si="2762"/>
        <v>0</v>
      </c>
      <c r="AI1086" s="11">
        <f t="shared" si="2762"/>
        <v>0</v>
      </c>
      <c r="AJ1086" s="11">
        <f t="shared" si="2762"/>
        <v>0</v>
      </c>
      <c r="AK1086" s="11">
        <f t="shared" si="2762"/>
        <v>50</v>
      </c>
      <c r="AL1086" s="11">
        <f t="shared" si="2762"/>
        <v>0</v>
      </c>
    </row>
    <row r="1087" spans="1:38" hidden="1">
      <c r="A1087" s="50" t="s">
        <v>68</v>
      </c>
      <c r="B1087" s="31" t="s">
        <v>256</v>
      </c>
      <c r="C1087" s="31" t="s">
        <v>22</v>
      </c>
      <c r="D1087" s="31" t="s">
        <v>60</v>
      </c>
      <c r="E1087" s="31" t="s">
        <v>73</v>
      </c>
      <c r="F1087" s="27" t="s">
        <v>69</v>
      </c>
      <c r="G1087" s="9">
        <v>50</v>
      </c>
      <c r="H1087" s="9"/>
      <c r="I1087" s="9"/>
      <c r="J1087" s="9"/>
      <c r="K1087" s="9"/>
      <c r="L1087" s="9"/>
      <c r="M1087" s="9">
        <f t="shared" ref="M1087" si="2763">G1087+I1087+J1087+K1087+L1087</f>
        <v>50</v>
      </c>
      <c r="N1087" s="9">
        <f t="shared" ref="N1087" si="2764">H1087+L1087</f>
        <v>0</v>
      </c>
      <c r="O1087" s="9"/>
      <c r="P1087" s="9"/>
      <c r="Q1087" s="9"/>
      <c r="R1087" s="9"/>
      <c r="S1087" s="9">
        <f t="shared" ref="S1087" si="2765">M1087+O1087+P1087+Q1087+R1087</f>
        <v>50</v>
      </c>
      <c r="T1087" s="9">
        <f t="shared" ref="T1087" si="2766">N1087+R1087</f>
        <v>0</v>
      </c>
      <c r="U1087" s="9"/>
      <c r="V1087" s="9"/>
      <c r="W1087" s="9"/>
      <c r="X1087" s="9"/>
      <c r="Y1087" s="9">
        <f t="shared" ref="Y1087" si="2767">S1087+U1087+V1087+W1087+X1087</f>
        <v>50</v>
      </c>
      <c r="Z1087" s="9">
        <f t="shared" ref="Z1087" si="2768">T1087+X1087</f>
        <v>0</v>
      </c>
      <c r="AA1087" s="87"/>
      <c r="AB1087" s="87"/>
      <c r="AC1087" s="87"/>
      <c r="AD1087" s="87"/>
      <c r="AE1087" s="87">
        <f t="shared" ref="AE1087" si="2769">Y1087+AA1087+AB1087+AC1087+AD1087</f>
        <v>50</v>
      </c>
      <c r="AF1087" s="87">
        <f t="shared" ref="AF1087" si="2770">Z1087+AD1087</f>
        <v>0</v>
      </c>
      <c r="AG1087" s="9"/>
      <c r="AH1087" s="9"/>
      <c r="AI1087" s="9"/>
      <c r="AJ1087" s="9"/>
      <c r="AK1087" s="9">
        <f t="shared" ref="AK1087" si="2771">AE1087+AG1087+AH1087+AI1087+AJ1087</f>
        <v>50</v>
      </c>
      <c r="AL1087" s="9">
        <f t="shared" ref="AL1087" si="2772">AF1087+AJ1087</f>
        <v>0</v>
      </c>
    </row>
    <row r="1088" spans="1:38" ht="33.6" hidden="1">
      <c r="A1088" s="50" t="s">
        <v>260</v>
      </c>
      <c r="B1088" s="31" t="s">
        <v>256</v>
      </c>
      <c r="C1088" s="31" t="s">
        <v>22</v>
      </c>
      <c r="D1088" s="31" t="s">
        <v>60</v>
      </c>
      <c r="E1088" s="31" t="s">
        <v>261</v>
      </c>
      <c r="F1088" s="31"/>
      <c r="G1088" s="11">
        <f>G1089</f>
        <v>320</v>
      </c>
      <c r="H1088" s="11">
        <f>H1089</f>
        <v>0</v>
      </c>
      <c r="I1088" s="11">
        <f t="shared" ref="I1088:X1089" si="2773">I1089</f>
        <v>0</v>
      </c>
      <c r="J1088" s="11">
        <f t="shared" si="2773"/>
        <v>0</v>
      </c>
      <c r="K1088" s="11">
        <f t="shared" si="2773"/>
        <v>0</v>
      </c>
      <c r="L1088" s="11">
        <f t="shared" si="2773"/>
        <v>0</v>
      </c>
      <c r="M1088" s="11">
        <f t="shared" si="2773"/>
        <v>320</v>
      </c>
      <c r="N1088" s="11">
        <f t="shared" si="2773"/>
        <v>0</v>
      </c>
      <c r="O1088" s="11">
        <f t="shared" si="2773"/>
        <v>0</v>
      </c>
      <c r="P1088" s="11">
        <f t="shared" si="2773"/>
        <v>0</v>
      </c>
      <c r="Q1088" s="11">
        <f t="shared" si="2773"/>
        <v>0</v>
      </c>
      <c r="R1088" s="11">
        <f t="shared" si="2773"/>
        <v>0</v>
      </c>
      <c r="S1088" s="11">
        <f t="shared" si="2773"/>
        <v>320</v>
      </c>
      <c r="T1088" s="11">
        <f t="shared" si="2773"/>
        <v>0</v>
      </c>
      <c r="U1088" s="11">
        <f t="shared" si="2773"/>
        <v>0</v>
      </c>
      <c r="V1088" s="11">
        <f t="shared" si="2773"/>
        <v>0</v>
      </c>
      <c r="W1088" s="11">
        <f t="shared" si="2773"/>
        <v>0</v>
      </c>
      <c r="X1088" s="11">
        <f t="shared" si="2773"/>
        <v>0</v>
      </c>
      <c r="Y1088" s="11">
        <f t="shared" ref="U1088:AJ1089" si="2774">Y1089</f>
        <v>320</v>
      </c>
      <c r="Z1088" s="11">
        <f t="shared" si="2774"/>
        <v>0</v>
      </c>
      <c r="AA1088" s="89">
        <f t="shared" si="2774"/>
        <v>0</v>
      </c>
      <c r="AB1088" s="89">
        <f t="shared" si="2774"/>
        <v>350</v>
      </c>
      <c r="AC1088" s="89">
        <f t="shared" si="2774"/>
        <v>0</v>
      </c>
      <c r="AD1088" s="89">
        <f t="shared" si="2774"/>
        <v>0</v>
      </c>
      <c r="AE1088" s="89">
        <f t="shared" si="2774"/>
        <v>670</v>
      </c>
      <c r="AF1088" s="89">
        <f t="shared" si="2774"/>
        <v>0</v>
      </c>
      <c r="AG1088" s="11">
        <f t="shared" si="2774"/>
        <v>0</v>
      </c>
      <c r="AH1088" s="11">
        <f t="shared" si="2774"/>
        <v>0</v>
      </c>
      <c r="AI1088" s="11">
        <f t="shared" si="2774"/>
        <v>0</v>
      </c>
      <c r="AJ1088" s="11">
        <f t="shared" si="2774"/>
        <v>0</v>
      </c>
      <c r="AK1088" s="11">
        <f t="shared" ref="AG1088:AL1089" si="2775">AK1089</f>
        <v>670</v>
      </c>
      <c r="AL1088" s="11">
        <f t="shared" si="2775"/>
        <v>0</v>
      </c>
    </row>
    <row r="1089" spans="1:38" ht="33.6" hidden="1">
      <c r="A1089" s="50" t="s">
        <v>12</v>
      </c>
      <c r="B1089" s="31" t="s">
        <v>256</v>
      </c>
      <c r="C1089" s="31" t="s">
        <v>22</v>
      </c>
      <c r="D1089" s="31" t="s">
        <v>60</v>
      </c>
      <c r="E1089" s="31" t="s">
        <v>261</v>
      </c>
      <c r="F1089" s="31" t="s">
        <v>13</v>
      </c>
      <c r="G1089" s="11">
        <f>G1090</f>
        <v>320</v>
      </c>
      <c r="H1089" s="11">
        <f>H1090</f>
        <v>0</v>
      </c>
      <c r="I1089" s="11">
        <f t="shared" si="2773"/>
        <v>0</v>
      </c>
      <c r="J1089" s="11">
        <f t="shared" si="2773"/>
        <v>0</v>
      </c>
      <c r="K1089" s="11">
        <f t="shared" si="2773"/>
        <v>0</v>
      </c>
      <c r="L1089" s="11">
        <f t="shared" si="2773"/>
        <v>0</v>
      </c>
      <c r="M1089" s="11">
        <f t="shared" si="2773"/>
        <v>320</v>
      </c>
      <c r="N1089" s="11">
        <f t="shared" si="2773"/>
        <v>0</v>
      </c>
      <c r="O1089" s="11">
        <f t="shared" si="2773"/>
        <v>0</v>
      </c>
      <c r="P1089" s="11">
        <f t="shared" si="2773"/>
        <v>0</v>
      </c>
      <c r="Q1089" s="11">
        <f t="shared" si="2773"/>
        <v>0</v>
      </c>
      <c r="R1089" s="11">
        <f t="shared" si="2773"/>
        <v>0</v>
      </c>
      <c r="S1089" s="11">
        <f t="shared" si="2773"/>
        <v>320</v>
      </c>
      <c r="T1089" s="11">
        <f t="shared" si="2773"/>
        <v>0</v>
      </c>
      <c r="U1089" s="11">
        <f t="shared" si="2774"/>
        <v>0</v>
      </c>
      <c r="V1089" s="11">
        <f t="shared" si="2774"/>
        <v>0</v>
      </c>
      <c r="W1089" s="11">
        <f t="shared" si="2774"/>
        <v>0</v>
      </c>
      <c r="X1089" s="11">
        <f t="shared" si="2774"/>
        <v>0</v>
      </c>
      <c r="Y1089" s="11">
        <f t="shared" si="2774"/>
        <v>320</v>
      </c>
      <c r="Z1089" s="11">
        <f t="shared" si="2774"/>
        <v>0</v>
      </c>
      <c r="AA1089" s="89">
        <f t="shared" si="2774"/>
        <v>0</v>
      </c>
      <c r="AB1089" s="89">
        <f t="shared" si="2774"/>
        <v>350</v>
      </c>
      <c r="AC1089" s="89">
        <f t="shared" si="2774"/>
        <v>0</v>
      </c>
      <c r="AD1089" s="89">
        <f t="shared" si="2774"/>
        <v>0</v>
      </c>
      <c r="AE1089" s="89">
        <f t="shared" si="2774"/>
        <v>670</v>
      </c>
      <c r="AF1089" s="89">
        <f t="shared" si="2774"/>
        <v>0</v>
      </c>
      <c r="AG1089" s="11">
        <f t="shared" si="2775"/>
        <v>0</v>
      </c>
      <c r="AH1089" s="11">
        <f t="shared" si="2775"/>
        <v>0</v>
      </c>
      <c r="AI1089" s="11">
        <f t="shared" si="2775"/>
        <v>0</v>
      </c>
      <c r="AJ1089" s="11">
        <f t="shared" si="2775"/>
        <v>0</v>
      </c>
      <c r="AK1089" s="11">
        <f t="shared" si="2775"/>
        <v>670</v>
      </c>
      <c r="AL1089" s="11">
        <f t="shared" si="2775"/>
        <v>0</v>
      </c>
    </row>
    <row r="1090" spans="1:38" hidden="1">
      <c r="A1090" s="50" t="s">
        <v>24</v>
      </c>
      <c r="B1090" s="31" t="s">
        <v>256</v>
      </c>
      <c r="C1090" s="31" t="s">
        <v>22</v>
      </c>
      <c r="D1090" s="31" t="s">
        <v>60</v>
      </c>
      <c r="E1090" s="31" t="s">
        <v>261</v>
      </c>
      <c r="F1090" s="27" t="s">
        <v>36</v>
      </c>
      <c r="G1090" s="9">
        <v>320</v>
      </c>
      <c r="H1090" s="9"/>
      <c r="I1090" s="9"/>
      <c r="J1090" s="9"/>
      <c r="K1090" s="9"/>
      <c r="L1090" s="9"/>
      <c r="M1090" s="9">
        <f t="shared" ref="M1090" si="2776">G1090+I1090+J1090+K1090+L1090</f>
        <v>320</v>
      </c>
      <c r="N1090" s="9">
        <f t="shared" ref="N1090" si="2777">H1090+L1090</f>
        <v>0</v>
      </c>
      <c r="O1090" s="9"/>
      <c r="P1090" s="9"/>
      <c r="Q1090" s="9"/>
      <c r="R1090" s="9"/>
      <c r="S1090" s="9">
        <f t="shared" ref="S1090" si="2778">M1090+O1090+P1090+Q1090+R1090</f>
        <v>320</v>
      </c>
      <c r="T1090" s="9">
        <f t="shared" ref="T1090" si="2779">N1090+R1090</f>
        <v>0</v>
      </c>
      <c r="U1090" s="9"/>
      <c r="V1090" s="9"/>
      <c r="W1090" s="9"/>
      <c r="X1090" s="9"/>
      <c r="Y1090" s="9">
        <f t="shared" ref="Y1090" si="2780">S1090+U1090+V1090+W1090+X1090</f>
        <v>320</v>
      </c>
      <c r="Z1090" s="9">
        <f t="shared" ref="Z1090" si="2781">T1090+X1090</f>
        <v>0</v>
      </c>
      <c r="AA1090" s="87"/>
      <c r="AB1090" s="87">
        <v>350</v>
      </c>
      <c r="AC1090" s="87"/>
      <c r="AD1090" s="87"/>
      <c r="AE1090" s="87">
        <f t="shared" ref="AE1090" si="2782">Y1090+AA1090+AB1090+AC1090+AD1090</f>
        <v>670</v>
      </c>
      <c r="AF1090" s="87">
        <f t="shared" ref="AF1090" si="2783">Z1090+AD1090</f>
        <v>0</v>
      </c>
      <c r="AG1090" s="9"/>
      <c r="AH1090" s="9"/>
      <c r="AI1090" s="9"/>
      <c r="AJ1090" s="9"/>
      <c r="AK1090" s="9">
        <f t="shared" ref="AK1090" si="2784">AE1090+AG1090+AH1090+AI1090+AJ1090</f>
        <v>670</v>
      </c>
      <c r="AL1090" s="9">
        <f t="shared" ref="AL1090" si="2785">AF1090+AJ1090</f>
        <v>0</v>
      </c>
    </row>
    <row r="1091" spans="1:38" hidden="1">
      <c r="A1091" s="50" t="s">
        <v>602</v>
      </c>
      <c r="B1091" s="31" t="s">
        <v>256</v>
      </c>
      <c r="C1091" s="31" t="s">
        <v>22</v>
      </c>
      <c r="D1091" s="31" t="s">
        <v>60</v>
      </c>
      <c r="E1091" s="31" t="s">
        <v>626</v>
      </c>
      <c r="F1091" s="27"/>
      <c r="G1091" s="9"/>
      <c r="H1091" s="9"/>
      <c r="I1091" s="9">
        <f>I1092+I1095+I1098</f>
        <v>0</v>
      </c>
      <c r="J1091" s="9">
        <f t="shared" ref="J1091:N1091" si="2786">J1092+J1095+J1098</f>
        <v>0</v>
      </c>
      <c r="K1091" s="9">
        <f t="shared" si="2786"/>
        <v>0</v>
      </c>
      <c r="L1091" s="9">
        <f t="shared" si="2786"/>
        <v>1213</v>
      </c>
      <c r="M1091" s="9">
        <f t="shared" si="2786"/>
        <v>1213</v>
      </c>
      <c r="N1091" s="9">
        <f t="shared" si="2786"/>
        <v>1213</v>
      </c>
      <c r="O1091" s="9">
        <f>O1092+O1095+O1098</f>
        <v>0</v>
      </c>
      <c r="P1091" s="9">
        <f t="shared" ref="P1091:T1091" si="2787">P1092+P1095+P1098</f>
        <v>0</v>
      </c>
      <c r="Q1091" s="9">
        <f t="shared" si="2787"/>
        <v>0</v>
      </c>
      <c r="R1091" s="9">
        <f t="shared" si="2787"/>
        <v>0</v>
      </c>
      <c r="S1091" s="9">
        <f t="shared" si="2787"/>
        <v>1213</v>
      </c>
      <c r="T1091" s="9">
        <f t="shared" si="2787"/>
        <v>1213</v>
      </c>
      <c r="U1091" s="9">
        <f>U1092+U1095+U1098</f>
        <v>0</v>
      </c>
      <c r="V1091" s="9">
        <f t="shared" ref="V1091:Z1091" si="2788">V1092+V1095+V1098</f>
        <v>0</v>
      </c>
      <c r="W1091" s="9">
        <f t="shared" si="2788"/>
        <v>0</v>
      </c>
      <c r="X1091" s="9">
        <f t="shared" si="2788"/>
        <v>0</v>
      </c>
      <c r="Y1091" s="9">
        <f t="shared" si="2788"/>
        <v>1213</v>
      </c>
      <c r="Z1091" s="9">
        <f t="shared" si="2788"/>
        <v>1213</v>
      </c>
      <c r="AA1091" s="87">
        <f>AA1092+AA1095+AA1098</f>
        <v>0</v>
      </c>
      <c r="AB1091" s="87">
        <f t="shared" ref="AB1091:AF1091" si="2789">AB1092+AB1095+AB1098</f>
        <v>0</v>
      </c>
      <c r="AC1091" s="87">
        <f t="shared" si="2789"/>
        <v>0</v>
      </c>
      <c r="AD1091" s="87">
        <f t="shared" si="2789"/>
        <v>0</v>
      </c>
      <c r="AE1091" s="87">
        <f t="shared" si="2789"/>
        <v>1213</v>
      </c>
      <c r="AF1091" s="87">
        <f t="shared" si="2789"/>
        <v>1213</v>
      </c>
      <c r="AG1091" s="9">
        <f>AG1092+AG1095+AG1098</f>
        <v>0</v>
      </c>
      <c r="AH1091" s="9">
        <f t="shared" ref="AH1091:AL1091" si="2790">AH1092+AH1095+AH1098</f>
        <v>0</v>
      </c>
      <c r="AI1091" s="9">
        <f t="shared" si="2790"/>
        <v>0</v>
      </c>
      <c r="AJ1091" s="9">
        <f t="shared" si="2790"/>
        <v>0</v>
      </c>
      <c r="AK1091" s="9">
        <f t="shared" si="2790"/>
        <v>1213</v>
      </c>
      <c r="AL1091" s="9">
        <f t="shared" si="2790"/>
        <v>1213</v>
      </c>
    </row>
    <row r="1092" spans="1:38" ht="19.5" hidden="1" customHeight="1">
      <c r="A1092" s="50" t="s">
        <v>606</v>
      </c>
      <c r="B1092" s="31" t="s">
        <v>256</v>
      </c>
      <c r="C1092" s="31" t="s">
        <v>22</v>
      </c>
      <c r="D1092" s="31" t="s">
        <v>60</v>
      </c>
      <c r="E1092" s="31" t="s">
        <v>627</v>
      </c>
      <c r="F1092" s="27"/>
      <c r="G1092" s="9"/>
      <c r="H1092" s="9"/>
      <c r="I1092" s="9">
        <f>I1093</f>
        <v>0</v>
      </c>
      <c r="J1092" s="9">
        <f t="shared" ref="J1092:Y1093" si="2791">J1093</f>
        <v>0</v>
      </c>
      <c r="K1092" s="9">
        <f t="shared" si="2791"/>
        <v>0</v>
      </c>
      <c r="L1092" s="9">
        <f t="shared" si="2791"/>
        <v>19</v>
      </c>
      <c r="M1092" s="9">
        <f t="shared" si="2791"/>
        <v>19</v>
      </c>
      <c r="N1092" s="9">
        <f t="shared" si="2791"/>
        <v>19</v>
      </c>
      <c r="O1092" s="9">
        <f>O1093</f>
        <v>0</v>
      </c>
      <c r="P1092" s="9">
        <f t="shared" si="2791"/>
        <v>0</v>
      </c>
      <c r="Q1092" s="9">
        <f t="shared" si="2791"/>
        <v>0</v>
      </c>
      <c r="R1092" s="9">
        <f t="shared" si="2791"/>
        <v>0</v>
      </c>
      <c r="S1092" s="9">
        <f t="shared" si="2791"/>
        <v>19</v>
      </c>
      <c r="T1092" s="9">
        <f t="shared" si="2791"/>
        <v>19</v>
      </c>
      <c r="U1092" s="9">
        <f>U1093</f>
        <v>0</v>
      </c>
      <c r="V1092" s="9">
        <f t="shared" si="2791"/>
        <v>0</v>
      </c>
      <c r="W1092" s="9">
        <f t="shared" si="2791"/>
        <v>0</v>
      </c>
      <c r="X1092" s="9">
        <f t="shared" si="2791"/>
        <v>0</v>
      </c>
      <c r="Y1092" s="9">
        <f t="shared" si="2791"/>
        <v>19</v>
      </c>
      <c r="Z1092" s="9">
        <f t="shared" ref="V1092:Z1093" si="2792">Z1093</f>
        <v>19</v>
      </c>
      <c r="AA1092" s="87">
        <f>AA1093</f>
        <v>0</v>
      </c>
      <c r="AB1092" s="87">
        <f t="shared" ref="AB1092:AL1093" si="2793">AB1093</f>
        <v>0</v>
      </c>
      <c r="AC1092" s="87">
        <f t="shared" si="2793"/>
        <v>0</v>
      </c>
      <c r="AD1092" s="87">
        <f t="shared" si="2793"/>
        <v>0</v>
      </c>
      <c r="AE1092" s="87">
        <f t="shared" si="2793"/>
        <v>19</v>
      </c>
      <c r="AF1092" s="87">
        <f t="shared" si="2793"/>
        <v>19</v>
      </c>
      <c r="AG1092" s="9">
        <f>AG1093</f>
        <v>0</v>
      </c>
      <c r="AH1092" s="9">
        <f t="shared" si="2793"/>
        <v>0</v>
      </c>
      <c r="AI1092" s="9">
        <f t="shared" si="2793"/>
        <v>0</v>
      </c>
      <c r="AJ1092" s="9">
        <f t="shared" si="2793"/>
        <v>0</v>
      </c>
      <c r="AK1092" s="9">
        <f t="shared" si="2793"/>
        <v>19</v>
      </c>
      <c r="AL1092" s="9">
        <f t="shared" si="2793"/>
        <v>19</v>
      </c>
    </row>
    <row r="1093" spans="1:38" ht="33.6" hidden="1">
      <c r="A1093" s="26" t="s">
        <v>244</v>
      </c>
      <c r="B1093" s="31" t="s">
        <v>256</v>
      </c>
      <c r="C1093" s="31" t="s">
        <v>22</v>
      </c>
      <c r="D1093" s="31" t="s">
        <v>60</v>
      </c>
      <c r="E1093" s="31" t="s">
        <v>627</v>
      </c>
      <c r="F1093" s="27" t="s">
        <v>31</v>
      </c>
      <c r="G1093" s="9"/>
      <c r="H1093" s="9"/>
      <c r="I1093" s="9">
        <f>I1094</f>
        <v>0</v>
      </c>
      <c r="J1093" s="9">
        <f t="shared" si="2791"/>
        <v>0</v>
      </c>
      <c r="K1093" s="9">
        <f t="shared" si="2791"/>
        <v>0</v>
      </c>
      <c r="L1093" s="9">
        <f t="shared" si="2791"/>
        <v>19</v>
      </c>
      <c r="M1093" s="9">
        <f t="shared" si="2791"/>
        <v>19</v>
      </c>
      <c r="N1093" s="9">
        <f t="shared" si="2791"/>
        <v>19</v>
      </c>
      <c r="O1093" s="9">
        <f>O1094</f>
        <v>0</v>
      </c>
      <c r="P1093" s="9">
        <f t="shared" si="2791"/>
        <v>0</v>
      </c>
      <c r="Q1093" s="9">
        <f t="shared" si="2791"/>
        <v>0</v>
      </c>
      <c r="R1093" s="9">
        <f t="shared" si="2791"/>
        <v>0</v>
      </c>
      <c r="S1093" s="9">
        <f t="shared" si="2791"/>
        <v>19</v>
      </c>
      <c r="T1093" s="9">
        <f t="shared" si="2791"/>
        <v>19</v>
      </c>
      <c r="U1093" s="9">
        <f>U1094</f>
        <v>0</v>
      </c>
      <c r="V1093" s="9">
        <f t="shared" si="2792"/>
        <v>0</v>
      </c>
      <c r="W1093" s="9">
        <f t="shared" si="2792"/>
        <v>0</v>
      </c>
      <c r="X1093" s="9">
        <f t="shared" si="2792"/>
        <v>0</v>
      </c>
      <c r="Y1093" s="9">
        <f t="shared" si="2792"/>
        <v>19</v>
      </c>
      <c r="Z1093" s="9">
        <f t="shared" si="2792"/>
        <v>19</v>
      </c>
      <c r="AA1093" s="87">
        <f>AA1094</f>
        <v>0</v>
      </c>
      <c r="AB1093" s="87">
        <f t="shared" si="2793"/>
        <v>0</v>
      </c>
      <c r="AC1093" s="87">
        <f t="shared" si="2793"/>
        <v>0</v>
      </c>
      <c r="AD1093" s="87">
        <f t="shared" si="2793"/>
        <v>0</v>
      </c>
      <c r="AE1093" s="87">
        <f t="shared" si="2793"/>
        <v>19</v>
      </c>
      <c r="AF1093" s="87">
        <f t="shared" si="2793"/>
        <v>19</v>
      </c>
      <c r="AG1093" s="9">
        <f>AG1094</f>
        <v>0</v>
      </c>
      <c r="AH1093" s="9">
        <f t="shared" si="2793"/>
        <v>0</v>
      </c>
      <c r="AI1093" s="9">
        <f t="shared" si="2793"/>
        <v>0</v>
      </c>
      <c r="AJ1093" s="9">
        <f t="shared" si="2793"/>
        <v>0</v>
      </c>
      <c r="AK1093" s="9">
        <f t="shared" si="2793"/>
        <v>19</v>
      </c>
      <c r="AL1093" s="9">
        <f t="shared" si="2793"/>
        <v>19</v>
      </c>
    </row>
    <row r="1094" spans="1:38" ht="33.6" hidden="1">
      <c r="A1094" s="46" t="s">
        <v>37</v>
      </c>
      <c r="B1094" s="31" t="s">
        <v>256</v>
      </c>
      <c r="C1094" s="31" t="s">
        <v>22</v>
      </c>
      <c r="D1094" s="31" t="s">
        <v>60</v>
      </c>
      <c r="E1094" s="31" t="s">
        <v>627</v>
      </c>
      <c r="F1094" s="27" t="s">
        <v>38</v>
      </c>
      <c r="G1094" s="9"/>
      <c r="H1094" s="9"/>
      <c r="I1094" s="9"/>
      <c r="J1094" s="9"/>
      <c r="K1094" s="9"/>
      <c r="L1094" s="9">
        <v>19</v>
      </c>
      <c r="M1094" s="9">
        <f t="shared" ref="M1094" si="2794">G1094+I1094+J1094+K1094+L1094</f>
        <v>19</v>
      </c>
      <c r="N1094" s="9">
        <f t="shared" ref="N1094" si="2795">H1094+L1094</f>
        <v>19</v>
      </c>
      <c r="O1094" s="9"/>
      <c r="P1094" s="9"/>
      <c r="Q1094" s="9"/>
      <c r="R1094" s="9"/>
      <c r="S1094" s="9">
        <f t="shared" ref="S1094" si="2796">M1094+O1094+P1094+Q1094+R1094</f>
        <v>19</v>
      </c>
      <c r="T1094" s="9">
        <f t="shared" ref="T1094" si="2797">N1094+R1094</f>
        <v>19</v>
      </c>
      <c r="U1094" s="9"/>
      <c r="V1094" s="9"/>
      <c r="W1094" s="9"/>
      <c r="X1094" s="9"/>
      <c r="Y1094" s="9">
        <f t="shared" ref="Y1094" si="2798">S1094+U1094+V1094+W1094+X1094</f>
        <v>19</v>
      </c>
      <c r="Z1094" s="9">
        <f t="shared" ref="Z1094" si="2799">T1094+X1094</f>
        <v>19</v>
      </c>
      <c r="AA1094" s="87"/>
      <c r="AB1094" s="87"/>
      <c r="AC1094" s="87"/>
      <c r="AD1094" s="87"/>
      <c r="AE1094" s="87">
        <f t="shared" ref="AE1094" si="2800">Y1094+AA1094+AB1094+AC1094+AD1094</f>
        <v>19</v>
      </c>
      <c r="AF1094" s="87">
        <f t="shared" ref="AF1094" si="2801">Z1094+AD1094</f>
        <v>19</v>
      </c>
      <c r="AG1094" s="9"/>
      <c r="AH1094" s="9"/>
      <c r="AI1094" s="9"/>
      <c r="AJ1094" s="9"/>
      <c r="AK1094" s="9">
        <f t="shared" ref="AK1094" si="2802">AE1094+AG1094+AH1094+AI1094+AJ1094</f>
        <v>19</v>
      </c>
      <c r="AL1094" s="9">
        <f t="shared" ref="AL1094" si="2803">AF1094+AJ1094</f>
        <v>19</v>
      </c>
    </row>
    <row r="1095" spans="1:38" ht="50.4" hidden="1">
      <c r="A1095" s="46" t="s">
        <v>628</v>
      </c>
      <c r="B1095" s="31" t="s">
        <v>256</v>
      </c>
      <c r="C1095" s="31" t="s">
        <v>22</v>
      </c>
      <c r="D1095" s="31" t="s">
        <v>60</v>
      </c>
      <c r="E1095" s="31" t="s">
        <v>629</v>
      </c>
      <c r="F1095" s="27"/>
      <c r="G1095" s="9"/>
      <c r="H1095" s="9"/>
      <c r="I1095" s="9">
        <f>I1096</f>
        <v>0</v>
      </c>
      <c r="J1095" s="9">
        <f t="shared" ref="J1095:Y1096" si="2804">J1096</f>
        <v>0</v>
      </c>
      <c r="K1095" s="9">
        <f t="shared" si="2804"/>
        <v>0</v>
      </c>
      <c r="L1095" s="9">
        <f t="shared" si="2804"/>
        <v>1047</v>
      </c>
      <c r="M1095" s="9">
        <f t="shared" si="2804"/>
        <v>1047</v>
      </c>
      <c r="N1095" s="9">
        <f t="shared" si="2804"/>
        <v>1047</v>
      </c>
      <c r="O1095" s="9">
        <f>O1096</f>
        <v>0</v>
      </c>
      <c r="P1095" s="9">
        <f t="shared" si="2804"/>
        <v>0</v>
      </c>
      <c r="Q1095" s="9">
        <f t="shared" si="2804"/>
        <v>0</v>
      </c>
      <c r="R1095" s="9">
        <f t="shared" si="2804"/>
        <v>0</v>
      </c>
      <c r="S1095" s="9">
        <f t="shared" si="2804"/>
        <v>1047</v>
      </c>
      <c r="T1095" s="9">
        <f t="shared" si="2804"/>
        <v>1047</v>
      </c>
      <c r="U1095" s="9">
        <f>U1096</f>
        <v>0</v>
      </c>
      <c r="V1095" s="9">
        <f t="shared" si="2804"/>
        <v>0</v>
      </c>
      <c r="W1095" s="9">
        <f t="shared" si="2804"/>
        <v>0</v>
      </c>
      <c r="X1095" s="9">
        <f t="shared" si="2804"/>
        <v>0</v>
      </c>
      <c r="Y1095" s="9">
        <f t="shared" si="2804"/>
        <v>1047</v>
      </c>
      <c r="Z1095" s="9">
        <f t="shared" ref="V1095:Z1096" si="2805">Z1096</f>
        <v>1047</v>
      </c>
      <c r="AA1095" s="87">
        <f>AA1096</f>
        <v>0</v>
      </c>
      <c r="AB1095" s="87">
        <f t="shared" ref="AB1095:AL1096" si="2806">AB1096</f>
        <v>0</v>
      </c>
      <c r="AC1095" s="87">
        <f t="shared" si="2806"/>
        <v>0</v>
      </c>
      <c r="AD1095" s="87">
        <f t="shared" si="2806"/>
        <v>0</v>
      </c>
      <c r="AE1095" s="87">
        <f t="shared" si="2806"/>
        <v>1047</v>
      </c>
      <c r="AF1095" s="87">
        <f t="shared" si="2806"/>
        <v>1047</v>
      </c>
      <c r="AG1095" s="9">
        <f>AG1096</f>
        <v>0</v>
      </c>
      <c r="AH1095" s="9">
        <f t="shared" si="2806"/>
        <v>0</v>
      </c>
      <c r="AI1095" s="9">
        <f t="shared" si="2806"/>
        <v>0</v>
      </c>
      <c r="AJ1095" s="9">
        <f t="shared" si="2806"/>
        <v>0</v>
      </c>
      <c r="AK1095" s="9">
        <f t="shared" si="2806"/>
        <v>1047</v>
      </c>
      <c r="AL1095" s="9">
        <f t="shared" si="2806"/>
        <v>1047</v>
      </c>
    </row>
    <row r="1096" spans="1:38" ht="33.6" hidden="1">
      <c r="A1096" s="26" t="s">
        <v>244</v>
      </c>
      <c r="B1096" s="31" t="s">
        <v>256</v>
      </c>
      <c r="C1096" s="31" t="s">
        <v>22</v>
      </c>
      <c r="D1096" s="31" t="s">
        <v>60</v>
      </c>
      <c r="E1096" s="31" t="s">
        <v>629</v>
      </c>
      <c r="F1096" s="27" t="s">
        <v>31</v>
      </c>
      <c r="G1096" s="9"/>
      <c r="H1096" s="9"/>
      <c r="I1096" s="9">
        <f>I1097</f>
        <v>0</v>
      </c>
      <c r="J1096" s="9">
        <f t="shared" si="2804"/>
        <v>0</v>
      </c>
      <c r="K1096" s="9">
        <f t="shared" si="2804"/>
        <v>0</v>
      </c>
      <c r="L1096" s="9">
        <f t="shared" si="2804"/>
        <v>1047</v>
      </c>
      <c r="M1096" s="9">
        <f t="shared" si="2804"/>
        <v>1047</v>
      </c>
      <c r="N1096" s="9">
        <f t="shared" si="2804"/>
        <v>1047</v>
      </c>
      <c r="O1096" s="9">
        <f>O1097</f>
        <v>0</v>
      </c>
      <c r="P1096" s="9">
        <f t="shared" si="2804"/>
        <v>0</v>
      </c>
      <c r="Q1096" s="9">
        <f t="shared" si="2804"/>
        <v>0</v>
      </c>
      <c r="R1096" s="9">
        <f t="shared" si="2804"/>
        <v>0</v>
      </c>
      <c r="S1096" s="9">
        <f t="shared" si="2804"/>
        <v>1047</v>
      </c>
      <c r="T1096" s="9">
        <f t="shared" si="2804"/>
        <v>1047</v>
      </c>
      <c r="U1096" s="9">
        <f>U1097</f>
        <v>0</v>
      </c>
      <c r="V1096" s="9">
        <f t="shared" si="2805"/>
        <v>0</v>
      </c>
      <c r="W1096" s="9">
        <f t="shared" si="2805"/>
        <v>0</v>
      </c>
      <c r="X1096" s="9">
        <f t="shared" si="2805"/>
        <v>0</v>
      </c>
      <c r="Y1096" s="9">
        <f t="shared" si="2805"/>
        <v>1047</v>
      </c>
      <c r="Z1096" s="9">
        <f t="shared" si="2805"/>
        <v>1047</v>
      </c>
      <c r="AA1096" s="87">
        <f>AA1097</f>
        <v>0</v>
      </c>
      <c r="AB1096" s="87">
        <f t="shared" si="2806"/>
        <v>0</v>
      </c>
      <c r="AC1096" s="87">
        <f t="shared" si="2806"/>
        <v>0</v>
      </c>
      <c r="AD1096" s="87">
        <f t="shared" si="2806"/>
        <v>0</v>
      </c>
      <c r="AE1096" s="87">
        <f t="shared" si="2806"/>
        <v>1047</v>
      </c>
      <c r="AF1096" s="87">
        <f t="shared" si="2806"/>
        <v>1047</v>
      </c>
      <c r="AG1096" s="9">
        <f>AG1097</f>
        <v>0</v>
      </c>
      <c r="AH1096" s="9">
        <f t="shared" si="2806"/>
        <v>0</v>
      </c>
      <c r="AI1096" s="9">
        <f t="shared" si="2806"/>
        <v>0</v>
      </c>
      <c r="AJ1096" s="9">
        <f t="shared" si="2806"/>
        <v>0</v>
      </c>
      <c r="AK1096" s="9">
        <f t="shared" si="2806"/>
        <v>1047</v>
      </c>
      <c r="AL1096" s="9">
        <f t="shared" si="2806"/>
        <v>1047</v>
      </c>
    </row>
    <row r="1097" spans="1:38" ht="33.6" hidden="1">
      <c r="A1097" s="46" t="s">
        <v>37</v>
      </c>
      <c r="B1097" s="31" t="s">
        <v>256</v>
      </c>
      <c r="C1097" s="31" t="s">
        <v>22</v>
      </c>
      <c r="D1097" s="31" t="s">
        <v>60</v>
      </c>
      <c r="E1097" s="31" t="s">
        <v>629</v>
      </c>
      <c r="F1097" s="27" t="s">
        <v>38</v>
      </c>
      <c r="G1097" s="9"/>
      <c r="H1097" s="9"/>
      <c r="I1097" s="9"/>
      <c r="J1097" s="9"/>
      <c r="K1097" s="9"/>
      <c r="L1097" s="9">
        <v>1047</v>
      </c>
      <c r="M1097" s="9">
        <f t="shared" ref="M1097" si="2807">G1097+I1097+J1097+K1097+L1097</f>
        <v>1047</v>
      </c>
      <c r="N1097" s="9">
        <f t="shared" ref="N1097" si="2808">H1097+L1097</f>
        <v>1047</v>
      </c>
      <c r="O1097" s="9"/>
      <c r="P1097" s="9"/>
      <c r="Q1097" s="9"/>
      <c r="R1097" s="9"/>
      <c r="S1097" s="9">
        <f t="shared" ref="S1097" si="2809">M1097+O1097+P1097+Q1097+R1097</f>
        <v>1047</v>
      </c>
      <c r="T1097" s="9">
        <f t="shared" ref="T1097" si="2810">N1097+R1097</f>
        <v>1047</v>
      </c>
      <c r="U1097" s="9"/>
      <c r="V1097" s="9"/>
      <c r="W1097" s="9"/>
      <c r="X1097" s="9"/>
      <c r="Y1097" s="9">
        <f t="shared" ref="Y1097" si="2811">S1097+U1097+V1097+W1097+X1097</f>
        <v>1047</v>
      </c>
      <c r="Z1097" s="9">
        <f t="shared" ref="Z1097" si="2812">T1097+X1097</f>
        <v>1047</v>
      </c>
      <c r="AA1097" s="87"/>
      <c r="AB1097" s="87"/>
      <c r="AC1097" s="87"/>
      <c r="AD1097" s="87"/>
      <c r="AE1097" s="87">
        <f t="shared" ref="AE1097" si="2813">Y1097+AA1097+AB1097+AC1097+AD1097</f>
        <v>1047</v>
      </c>
      <c r="AF1097" s="87">
        <f t="shared" ref="AF1097" si="2814">Z1097+AD1097</f>
        <v>1047</v>
      </c>
      <c r="AG1097" s="9"/>
      <c r="AH1097" s="9"/>
      <c r="AI1097" s="9"/>
      <c r="AJ1097" s="9"/>
      <c r="AK1097" s="9">
        <f t="shared" ref="AK1097" si="2815">AE1097+AG1097+AH1097+AI1097+AJ1097</f>
        <v>1047</v>
      </c>
      <c r="AL1097" s="9">
        <f t="shared" ref="AL1097" si="2816">AF1097+AJ1097</f>
        <v>1047</v>
      </c>
    </row>
    <row r="1098" spans="1:38" ht="33.6" hidden="1">
      <c r="A1098" s="50" t="s">
        <v>613</v>
      </c>
      <c r="B1098" s="31" t="s">
        <v>256</v>
      </c>
      <c r="C1098" s="31" t="s">
        <v>22</v>
      </c>
      <c r="D1098" s="31" t="s">
        <v>60</v>
      </c>
      <c r="E1098" s="31" t="s">
        <v>630</v>
      </c>
      <c r="F1098" s="27"/>
      <c r="G1098" s="9"/>
      <c r="H1098" s="9"/>
      <c r="I1098" s="9">
        <f>I1099</f>
        <v>0</v>
      </c>
      <c r="J1098" s="9">
        <f t="shared" ref="J1098:Y1099" si="2817">J1099</f>
        <v>0</v>
      </c>
      <c r="K1098" s="9">
        <f t="shared" si="2817"/>
        <v>0</v>
      </c>
      <c r="L1098" s="9">
        <f t="shared" si="2817"/>
        <v>147</v>
      </c>
      <c r="M1098" s="9">
        <f t="shared" si="2817"/>
        <v>147</v>
      </c>
      <c r="N1098" s="9">
        <f t="shared" si="2817"/>
        <v>147</v>
      </c>
      <c r="O1098" s="9">
        <f>O1099</f>
        <v>0</v>
      </c>
      <c r="P1098" s="9">
        <f t="shared" si="2817"/>
        <v>0</v>
      </c>
      <c r="Q1098" s="9">
        <f t="shared" si="2817"/>
        <v>0</v>
      </c>
      <c r="R1098" s="9">
        <f t="shared" si="2817"/>
        <v>0</v>
      </c>
      <c r="S1098" s="9">
        <f t="shared" si="2817"/>
        <v>147</v>
      </c>
      <c r="T1098" s="9">
        <f t="shared" si="2817"/>
        <v>147</v>
      </c>
      <c r="U1098" s="9">
        <f>U1099</f>
        <v>0</v>
      </c>
      <c r="V1098" s="9">
        <f t="shared" si="2817"/>
        <v>0</v>
      </c>
      <c r="W1098" s="9">
        <f t="shared" si="2817"/>
        <v>0</v>
      </c>
      <c r="X1098" s="9">
        <f t="shared" si="2817"/>
        <v>0</v>
      </c>
      <c r="Y1098" s="9">
        <f t="shared" si="2817"/>
        <v>147</v>
      </c>
      <c r="Z1098" s="9">
        <f t="shared" ref="V1098:Z1099" si="2818">Z1099</f>
        <v>147</v>
      </c>
      <c r="AA1098" s="87">
        <f>AA1099</f>
        <v>0</v>
      </c>
      <c r="AB1098" s="87">
        <f t="shared" ref="AB1098:AL1099" si="2819">AB1099</f>
        <v>0</v>
      </c>
      <c r="AC1098" s="87">
        <f t="shared" si="2819"/>
        <v>0</v>
      </c>
      <c r="AD1098" s="87">
        <f t="shared" si="2819"/>
        <v>0</v>
      </c>
      <c r="AE1098" s="87">
        <f t="shared" si="2819"/>
        <v>147</v>
      </c>
      <c r="AF1098" s="87">
        <f t="shared" si="2819"/>
        <v>147</v>
      </c>
      <c r="AG1098" s="9">
        <f>AG1099</f>
        <v>0</v>
      </c>
      <c r="AH1098" s="9">
        <f t="shared" si="2819"/>
        <v>0</v>
      </c>
      <c r="AI1098" s="9">
        <f t="shared" si="2819"/>
        <v>0</v>
      </c>
      <c r="AJ1098" s="9">
        <f t="shared" si="2819"/>
        <v>0</v>
      </c>
      <c r="AK1098" s="9">
        <f t="shared" si="2819"/>
        <v>147</v>
      </c>
      <c r="AL1098" s="9">
        <f t="shared" si="2819"/>
        <v>147</v>
      </c>
    </row>
    <row r="1099" spans="1:38" ht="33.6" hidden="1">
      <c r="A1099" s="26" t="s">
        <v>244</v>
      </c>
      <c r="B1099" s="31" t="s">
        <v>256</v>
      </c>
      <c r="C1099" s="31" t="s">
        <v>22</v>
      </c>
      <c r="D1099" s="31" t="s">
        <v>60</v>
      </c>
      <c r="E1099" s="31" t="s">
        <v>630</v>
      </c>
      <c r="F1099" s="27" t="s">
        <v>31</v>
      </c>
      <c r="G1099" s="9"/>
      <c r="H1099" s="9"/>
      <c r="I1099" s="9">
        <f>I1100</f>
        <v>0</v>
      </c>
      <c r="J1099" s="9">
        <f t="shared" si="2817"/>
        <v>0</v>
      </c>
      <c r="K1099" s="9">
        <f t="shared" si="2817"/>
        <v>0</v>
      </c>
      <c r="L1099" s="9">
        <f t="shared" si="2817"/>
        <v>147</v>
      </c>
      <c r="M1099" s="9">
        <f t="shared" si="2817"/>
        <v>147</v>
      </c>
      <c r="N1099" s="9">
        <f t="shared" si="2817"/>
        <v>147</v>
      </c>
      <c r="O1099" s="9">
        <f>O1100</f>
        <v>0</v>
      </c>
      <c r="P1099" s="9">
        <f t="shared" si="2817"/>
        <v>0</v>
      </c>
      <c r="Q1099" s="9">
        <f t="shared" si="2817"/>
        <v>0</v>
      </c>
      <c r="R1099" s="9">
        <f t="shared" si="2817"/>
        <v>0</v>
      </c>
      <c r="S1099" s="9">
        <f t="shared" si="2817"/>
        <v>147</v>
      </c>
      <c r="T1099" s="9">
        <f t="shared" si="2817"/>
        <v>147</v>
      </c>
      <c r="U1099" s="9">
        <f>U1100</f>
        <v>0</v>
      </c>
      <c r="V1099" s="9">
        <f t="shared" si="2818"/>
        <v>0</v>
      </c>
      <c r="W1099" s="9">
        <f t="shared" si="2818"/>
        <v>0</v>
      </c>
      <c r="X1099" s="9">
        <f t="shared" si="2818"/>
        <v>0</v>
      </c>
      <c r="Y1099" s="9">
        <f t="shared" si="2818"/>
        <v>147</v>
      </c>
      <c r="Z1099" s="9">
        <f t="shared" si="2818"/>
        <v>147</v>
      </c>
      <c r="AA1099" s="87">
        <f>AA1100</f>
        <v>0</v>
      </c>
      <c r="AB1099" s="87">
        <f t="shared" si="2819"/>
        <v>0</v>
      </c>
      <c r="AC1099" s="87">
        <f t="shared" si="2819"/>
        <v>0</v>
      </c>
      <c r="AD1099" s="87">
        <f t="shared" si="2819"/>
        <v>0</v>
      </c>
      <c r="AE1099" s="87">
        <f t="shared" si="2819"/>
        <v>147</v>
      </c>
      <c r="AF1099" s="87">
        <f t="shared" si="2819"/>
        <v>147</v>
      </c>
      <c r="AG1099" s="9">
        <f>AG1100</f>
        <v>0</v>
      </c>
      <c r="AH1099" s="9">
        <f t="shared" si="2819"/>
        <v>0</v>
      </c>
      <c r="AI1099" s="9">
        <f t="shared" si="2819"/>
        <v>0</v>
      </c>
      <c r="AJ1099" s="9">
        <f t="shared" si="2819"/>
        <v>0</v>
      </c>
      <c r="AK1099" s="9">
        <f t="shared" si="2819"/>
        <v>147</v>
      </c>
      <c r="AL1099" s="9">
        <f t="shared" si="2819"/>
        <v>147</v>
      </c>
    </row>
    <row r="1100" spans="1:38" ht="33.6" hidden="1">
      <c r="A1100" s="46" t="s">
        <v>37</v>
      </c>
      <c r="B1100" s="31" t="s">
        <v>256</v>
      </c>
      <c r="C1100" s="31" t="s">
        <v>22</v>
      </c>
      <c r="D1100" s="31" t="s">
        <v>60</v>
      </c>
      <c r="E1100" s="31" t="s">
        <v>630</v>
      </c>
      <c r="F1100" s="27" t="s">
        <v>38</v>
      </c>
      <c r="G1100" s="9"/>
      <c r="H1100" s="9"/>
      <c r="I1100" s="9"/>
      <c r="J1100" s="9"/>
      <c r="K1100" s="9"/>
      <c r="L1100" s="9">
        <v>147</v>
      </c>
      <c r="M1100" s="9">
        <f t="shared" ref="M1100" si="2820">G1100+I1100+J1100+K1100+L1100</f>
        <v>147</v>
      </c>
      <c r="N1100" s="9">
        <f t="shared" ref="N1100" si="2821">H1100+L1100</f>
        <v>147</v>
      </c>
      <c r="O1100" s="9"/>
      <c r="P1100" s="9"/>
      <c r="Q1100" s="9"/>
      <c r="R1100" s="9"/>
      <c r="S1100" s="9">
        <f t="shared" ref="S1100" si="2822">M1100+O1100+P1100+Q1100+R1100</f>
        <v>147</v>
      </c>
      <c r="T1100" s="9">
        <f t="shared" ref="T1100" si="2823">N1100+R1100</f>
        <v>147</v>
      </c>
      <c r="U1100" s="9"/>
      <c r="V1100" s="9"/>
      <c r="W1100" s="9"/>
      <c r="X1100" s="9"/>
      <c r="Y1100" s="9">
        <f t="shared" ref="Y1100" si="2824">S1100+U1100+V1100+W1100+X1100</f>
        <v>147</v>
      </c>
      <c r="Z1100" s="9">
        <f t="shared" ref="Z1100" si="2825">T1100+X1100</f>
        <v>147</v>
      </c>
      <c r="AA1100" s="87"/>
      <c r="AB1100" s="87"/>
      <c r="AC1100" s="87"/>
      <c r="AD1100" s="87"/>
      <c r="AE1100" s="87">
        <f t="shared" ref="AE1100" si="2826">Y1100+AA1100+AB1100+AC1100+AD1100</f>
        <v>147</v>
      </c>
      <c r="AF1100" s="87">
        <f t="shared" ref="AF1100" si="2827">Z1100+AD1100</f>
        <v>147</v>
      </c>
      <c r="AG1100" s="9"/>
      <c r="AH1100" s="9"/>
      <c r="AI1100" s="9"/>
      <c r="AJ1100" s="9"/>
      <c r="AK1100" s="9">
        <f t="shared" ref="AK1100" si="2828">AE1100+AG1100+AH1100+AI1100+AJ1100</f>
        <v>147</v>
      </c>
      <c r="AL1100" s="9">
        <f t="shared" ref="AL1100" si="2829">AF1100+AJ1100</f>
        <v>147</v>
      </c>
    </row>
    <row r="1101" spans="1:38" hidden="1">
      <c r="A1101" s="29" t="s">
        <v>658</v>
      </c>
      <c r="B1101" s="31" t="s">
        <v>256</v>
      </c>
      <c r="C1101" s="31" t="s">
        <v>22</v>
      </c>
      <c r="D1101" s="31" t="s">
        <v>60</v>
      </c>
      <c r="E1101" s="31" t="s">
        <v>665</v>
      </c>
      <c r="F1101" s="27"/>
      <c r="G1101" s="9"/>
      <c r="H1101" s="9"/>
      <c r="I1101" s="9"/>
      <c r="J1101" s="9"/>
      <c r="K1101" s="9"/>
      <c r="L1101" s="9"/>
      <c r="M1101" s="9"/>
      <c r="N1101" s="9"/>
      <c r="O1101" s="9">
        <f>O1102</f>
        <v>0</v>
      </c>
      <c r="P1101" s="9">
        <f t="shared" ref="P1101:AE1103" si="2830">P1102</f>
        <v>41</v>
      </c>
      <c r="Q1101" s="9">
        <f t="shared" si="2830"/>
        <v>0</v>
      </c>
      <c r="R1101" s="9">
        <f t="shared" si="2830"/>
        <v>564</v>
      </c>
      <c r="S1101" s="9">
        <f t="shared" si="2830"/>
        <v>605</v>
      </c>
      <c r="T1101" s="9">
        <f t="shared" si="2830"/>
        <v>564</v>
      </c>
      <c r="U1101" s="9">
        <f>U1102</f>
        <v>0</v>
      </c>
      <c r="V1101" s="9">
        <f t="shared" si="2830"/>
        <v>0</v>
      </c>
      <c r="W1101" s="9">
        <f t="shared" si="2830"/>
        <v>0</v>
      </c>
      <c r="X1101" s="9">
        <f t="shared" si="2830"/>
        <v>0</v>
      </c>
      <c r="Y1101" s="9">
        <f t="shared" si="2830"/>
        <v>605</v>
      </c>
      <c r="Z1101" s="9">
        <f t="shared" si="2830"/>
        <v>564</v>
      </c>
      <c r="AA1101" s="87">
        <f>AA1102</f>
        <v>0</v>
      </c>
      <c r="AB1101" s="87">
        <f t="shared" si="2830"/>
        <v>0</v>
      </c>
      <c r="AC1101" s="87">
        <f t="shared" si="2830"/>
        <v>0</v>
      </c>
      <c r="AD1101" s="87">
        <f t="shared" si="2830"/>
        <v>0</v>
      </c>
      <c r="AE1101" s="87">
        <f t="shared" si="2830"/>
        <v>605</v>
      </c>
      <c r="AF1101" s="87">
        <f t="shared" ref="AB1101:AF1103" si="2831">AF1102</f>
        <v>564</v>
      </c>
      <c r="AG1101" s="9">
        <f>AG1102</f>
        <v>0</v>
      </c>
      <c r="AH1101" s="9">
        <f t="shared" ref="AH1101:AL1103" si="2832">AH1102</f>
        <v>0</v>
      </c>
      <c r="AI1101" s="9">
        <f t="shared" si="2832"/>
        <v>0</v>
      </c>
      <c r="AJ1101" s="9">
        <f t="shared" si="2832"/>
        <v>0</v>
      </c>
      <c r="AK1101" s="9">
        <f t="shared" si="2832"/>
        <v>605</v>
      </c>
      <c r="AL1101" s="9">
        <f t="shared" si="2832"/>
        <v>564</v>
      </c>
    </row>
    <row r="1102" spans="1:38" ht="50.4" hidden="1">
      <c r="A1102" s="50" t="s">
        <v>659</v>
      </c>
      <c r="B1102" s="31" t="s">
        <v>256</v>
      </c>
      <c r="C1102" s="31" t="s">
        <v>22</v>
      </c>
      <c r="D1102" s="31" t="s">
        <v>60</v>
      </c>
      <c r="E1102" s="31" t="s">
        <v>664</v>
      </c>
      <c r="F1102" s="27"/>
      <c r="G1102" s="9"/>
      <c r="H1102" s="9"/>
      <c r="I1102" s="9"/>
      <c r="J1102" s="9"/>
      <c r="K1102" s="9"/>
      <c r="L1102" s="9"/>
      <c r="M1102" s="9"/>
      <c r="N1102" s="9"/>
      <c r="O1102" s="9">
        <f>O1103</f>
        <v>0</v>
      </c>
      <c r="P1102" s="9">
        <f t="shared" si="2830"/>
        <v>41</v>
      </c>
      <c r="Q1102" s="9">
        <f t="shared" si="2830"/>
        <v>0</v>
      </c>
      <c r="R1102" s="9">
        <f t="shared" si="2830"/>
        <v>564</v>
      </c>
      <c r="S1102" s="9">
        <f t="shared" si="2830"/>
        <v>605</v>
      </c>
      <c r="T1102" s="9">
        <f t="shared" si="2830"/>
        <v>564</v>
      </c>
      <c r="U1102" s="9">
        <f>U1103</f>
        <v>0</v>
      </c>
      <c r="V1102" s="9">
        <f t="shared" si="2830"/>
        <v>0</v>
      </c>
      <c r="W1102" s="9">
        <f t="shared" si="2830"/>
        <v>0</v>
      </c>
      <c r="X1102" s="9">
        <f t="shared" si="2830"/>
        <v>0</v>
      </c>
      <c r="Y1102" s="9">
        <f t="shared" si="2830"/>
        <v>605</v>
      </c>
      <c r="Z1102" s="9">
        <f t="shared" si="2830"/>
        <v>564</v>
      </c>
      <c r="AA1102" s="87">
        <f>AA1103</f>
        <v>0</v>
      </c>
      <c r="AB1102" s="87">
        <f t="shared" si="2831"/>
        <v>0</v>
      </c>
      <c r="AC1102" s="87">
        <f t="shared" si="2831"/>
        <v>0</v>
      </c>
      <c r="AD1102" s="87">
        <f t="shared" si="2831"/>
        <v>0</v>
      </c>
      <c r="AE1102" s="87">
        <f t="shared" si="2831"/>
        <v>605</v>
      </c>
      <c r="AF1102" s="87">
        <f t="shared" si="2831"/>
        <v>564</v>
      </c>
      <c r="AG1102" s="9">
        <f>AG1103</f>
        <v>0</v>
      </c>
      <c r="AH1102" s="9">
        <f t="shared" si="2832"/>
        <v>0</v>
      </c>
      <c r="AI1102" s="9">
        <f t="shared" si="2832"/>
        <v>0</v>
      </c>
      <c r="AJ1102" s="9">
        <f t="shared" si="2832"/>
        <v>0</v>
      </c>
      <c r="AK1102" s="9">
        <f t="shared" si="2832"/>
        <v>605</v>
      </c>
      <c r="AL1102" s="9">
        <f t="shared" si="2832"/>
        <v>564</v>
      </c>
    </row>
    <row r="1103" spans="1:38" ht="33.6" hidden="1">
      <c r="A1103" s="50" t="s">
        <v>12</v>
      </c>
      <c r="B1103" s="31" t="s">
        <v>256</v>
      </c>
      <c r="C1103" s="31" t="s">
        <v>22</v>
      </c>
      <c r="D1103" s="31" t="s">
        <v>60</v>
      </c>
      <c r="E1103" s="31" t="s">
        <v>664</v>
      </c>
      <c r="F1103" s="27" t="s">
        <v>13</v>
      </c>
      <c r="G1103" s="9"/>
      <c r="H1103" s="9"/>
      <c r="I1103" s="9"/>
      <c r="J1103" s="9"/>
      <c r="K1103" s="9"/>
      <c r="L1103" s="9"/>
      <c r="M1103" s="9"/>
      <c r="N1103" s="9"/>
      <c r="O1103" s="9">
        <f>O1104</f>
        <v>0</v>
      </c>
      <c r="P1103" s="9">
        <f t="shared" si="2830"/>
        <v>41</v>
      </c>
      <c r="Q1103" s="9">
        <f t="shared" si="2830"/>
        <v>0</v>
      </c>
      <c r="R1103" s="9">
        <f t="shared" si="2830"/>
        <v>564</v>
      </c>
      <c r="S1103" s="9">
        <f t="shared" si="2830"/>
        <v>605</v>
      </c>
      <c r="T1103" s="9">
        <f t="shared" si="2830"/>
        <v>564</v>
      </c>
      <c r="U1103" s="9">
        <f>U1104</f>
        <v>0</v>
      </c>
      <c r="V1103" s="9">
        <f t="shared" si="2830"/>
        <v>0</v>
      </c>
      <c r="W1103" s="9">
        <f t="shared" si="2830"/>
        <v>0</v>
      </c>
      <c r="X1103" s="9">
        <f t="shared" si="2830"/>
        <v>0</v>
      </c>
      <c r="Y1103" s="9">
        <f t="shared" si="2830"/>
        <v>605</v>
      </c>
      <c r="Z1103" s="9">
        <f t="shared" si="2830"/>
        <v>564</v>
      </c>
      <c r="AA1103" s="87">
        <f>AA1104</f>
        <v>0</v>
      </c>
      <c r="AB1103" s="87">
        <f t="shared" si="2831"/>
        <v>0</v>
      </c>
      <c r="AC1103" s="87">
        <f t="shared" si="2831"/>
        <v>0</v>
      </c>
      <c r="AD1103" s="87">
        <f t="shared" si="2831"/>
        <v>0</v>
      </c>
      <c r="AE1103" s="87">
        <f t="shared" si="2831"/>
        <v>605</v>
      </c>
      <c r="AF1103" s="87">
        <f t="shared" si="2831"/>
        <v>564</v>
      </c>
      <c r="AG1103" s="9">
        <f>AG1104</f>
        <v>0</v>
      </c>
      <c r="AH1103" s="9">
        <f t="shared" si="2832"/>
        <v>0</v>
      </c>
      <c r="AI1103" s="9">
        <f t="shared" si="2832"/>
        <v>0</v>
      </c>
      <c r="AJ1103" s="9">
        <f t="shared" si="2832"/>
        <v>0</v>
      </c>
      <c r="AK1103" s="9">
        <f t="shared" si="2832"/>
        <v>605</v>
      </c>
      <c r="AL1103" s="9">
        <f t="shared" si="2832"/>
        <v>564</v>
      </c>
    </row>
    <row r="1104" spans="1:38" hidden="1">
      <c r="A1104" s="50" t="s">
        <v>24</v>
      </c>
      <c r="B1104" s="31" t="s">
        <v>256</v>
      </c>
      <c r="C1104" s="31" t="s">
        <v>22</v>
      </c>
      <c r="D1104" s="31" t="s">
        <v>60</v>
      </c>
      <c r="E1104" s="31" t="s">
        <v>664</v>
      </c>
      <c r="F1104" s="27" t="s">
        <v>36</v>
      </c>
      <c r="G1104" s="9"/>
      <c r="H1104" s="9"/>
      <c r="I1104" s="9"/>
      <c r="J1104" s="9"/>
      <c r="K1104" s="9"/>
      <c r="L1104" s="9"/>
      <c r="M1104" s="9"/>
      <c r="N1104" s="9"/>
      <c r="O1104" s="9"/>
      <c r="P1104" s="9">
        <v>41</v>
      </c>
      <c r="Q1104" s="9"/>
      <c r="R1104" s="9">
        <v>564</v>
      </c>
      <c r="S1104" s="9">
        <f t="shared" ref="S1104" si="2833">M1104+O1104+P1104+Q1104+R1104</f>
        <v>605</v>
      </c>
      <c r="T1104" s="9">
        <f t="shared" ref="T1104" si="2834">N1104+R1104</f>
        <v>564</v>
      </c>
      <c r="U1104" s="9"/>
      <c r="V1104" s="9"/>
      <c r="W1104" s="9"/>
      <c r="X1104" s="9"/>
      <c r="Y1104" s="9">
        <f t="shared" ref="Y1104" si="2835">S1104+U1104+V1104+W1104+X1104</f>
        <v>605</v>
      </c>
      <c r="Z1104" s="9">
        <f t="shared" ref="Z1104" si="2836">T1104+X1104</f>
        <v>564</v>
      </c>
      <c r="AA1104" s="87"/>
      <c r="AB1104" s="87"/>
      <c r="AC1104" s="87"/>
      <c r="AD1104" s="87"/>
      <c r="AE1104" s="87">
        <f t="shared" ref="AE1104" si="2837">Y1104+AA1104+AB1104+AC1104+AD1104</f>
        <v>605</v>
      </c>
      <c r="AF1104" s="87">
        <f t="shared" ref="AF1104" si="2838">Z1104+AD1104</f>
        <v>564</v>
      </c>
      <c r="AG1104" s="9"/>
      <c r="AH1104" s="9"/>
      <c r="AI1104" s="9"/>
      <c r="AJ1104" s="9"/>
      <c r="AK1104" s="9">
        <f t="shared" ref="AK1104" si="2839">AE1104+AG1104+AH1104+AI1104+AJ1104</f>
        <v>605</v>
      </c>
      <c r="AL1104" s="9">
        <f t="shared" ref="AL1104" si="2840">AF1104+AJ1104</f>
        <v>564</v>
      </c>
    </row>
    <row r="1105" spans="1:38" hidden="1">
      <c r="A1105" s="50"/>
      <c r="B1105" s="31"/>
      <c r="C1105" s="31"/>
      <c r="D1105" s="31"/>
      <c r="E1105" s="31"/>
      <c r="F1105" s="27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87"/>
      <c r="AB1105" s="87"/>
      <c r="AC1105" s="87"/>
      <c r="AD1105" s="87"/>
      <c r="AE1105" s="87"/>
      <c r="AF1105" s="87"/>
      <c r="AG1105" s="9"/>
      <c r="AH1105" s="9"/>
      <c r="AI1105" s="9"/>
      <c r="AJ1105" s="9"/>
      <c r="AK1105" s="9"/>
      <c r="AL1105" s="9"/>
    </row>
    <row r="1106" spans="1:38" ht="17.399999999999999" hidden="1">
      <c r="A1106" s="69" t="s">
        <v>262</v>
      </c>
      <c r="B1106" s="36" t="s">
        <v>256</v>
      </c>
      <c r="C1106" s="36" t="s">
        <v>29</v>
      </c>
      <c r="D1106" s="36" t="s">
        <v>33</v>
      </c>
      <c r="E1106" s="36"/>
      <c r="F1106" s="36"/>
      <c r="G1106" s="13">
        <f t="shared" ref="G1106:V1110" si="2841">G1107</f>
        <v>3075</v>
      </c>
      <c r="H1106" s="13">
        <f t="shared" si="2841"/>
        <v>0</v>
      </c>
      <c r="I1106" s="13">
        <f t="shared" si="2841"/>
        <v>0</v>
      </c>
      <c r="J1106" s="13">
        <f t="shared" si="2841"/>
        <v>116</v>
      </c>
      <c r="K1106" s="13">
        <f t="shared" si="2841"/>
        <v>0</v>
      </c>
      <c r="L1106" s="13">
        <f t="shared" si="2841"/>
        <v>0</v>
      </c>
      <c r="M1106" s="13">
        <f t="shared" si="2841"/>
        <v>3191</v>
      </c>
      <c r="N1106" s="13">
        <f t="shared" si="2841"/>
        <v>0</v>
      </c>
      <c r="O1106" s="13">
        <f t="shared" si="2841"/>
        <v>0</v>
      </c>
      <c r="P1106" s="13">
        <f t="shared" si="2841"/>
        <v>0</v>
      </c>
      <c r="Q1106" s="13">
        <f t="shared" si="2841"/>
        <v>0</v>
      </c>
      <c r="R1106" s="13">
        <f t="shared" si="2841"/>
        <v>0</v>
      </c>
      <c r="S1106" s="13">
        <f t="shared" si="2841"/>
        <v>3191</v>
      </c>
      <c r="T1106" s="13">
        <f t="shared" si="2841"/>
        <v>0</v>
      </c>
      <c r="U1106" s="13">
        <f t="shared" si="2841"/>
        <v>0</v>
      </c>
      <c r="V1106" s="13">
        <f t="shared" si="2841"/>
        <v>5</v>
      </c>
      <c r="W1106" s="13">
        <f t="shared" ref="U1106:AJ1110" si="2842">W1107</f>
        <v>0</v>
      </c>
      <c r="X1106" s="13">
        <f t="shared" si="2842"/>
        <v>0</v>
      </c>
      <c r="Y1106" s="13">
        <f t="shared" si="2842"/>
        <v>3196</v>
      </c>
      <c r="Z1106" s="13">
        <f t="shared" si="2842"/>
        <v>0</v>
      </c>
      <c r="AA1106" s="91">
        <f t="shared" si="2842"/>
        <v>0</v>
      </c>
      <c r="AB1106" s="91">
        <f t="shared" si="2842"/>
        <v>0</v>
      </c>
      <c r="AC1106" s="91">
        <f t="shared" si="2842"/>
        <v>0</v>
      </c>
      <c r="AD1106" s="91">
        <f t="shared" si="2842"/>
        <v>0</v>
      </c>
      <c r="AE1106" s="91">
        <f t="shared" si="2842"/>
        <v>3196</v>
      </c>
      <c r="AF1106" s="91">
        <f t="shared" si="2842"/>
        <v>0</v>
      </c>
      <c r="AG1106" s="13">
        <f t="shared" si="2842"/>
        <v>0</v>
      </c>
      <c r="AH1106" s="13">
        <f t="shared" si="2842"/>
        <v>0</v>
      </c>
      <c r="AI1106" s="13">
        <f t="shared" si="2842"/>
        <v>0</v>
      </c>
      <c r="AJ1106" s="13">
        <f t="shared" si="2842"/>
        <v>0</v>
      </c>
      <c r="AK1106" s="13">
        <f t="shared" ref="AG1106:AL1110" si="2843">AK1107</f>
        <v>3196</v>
      </c>
      <c r="AL1106" s="13">
        <f t="shared" si="2843"/>
        <v>0</v>
      </c>
    </row>
    <row r="1107" spans="1:38" ht="50.4" hidden="1">
      <c r="A1107" s="29" t="s">
        <v>595</v>
      </c>
      <c r="B1107" s="31" t="s">
        <v>256</v>
      </c>
      <c r="C1107" s="31" t="s">
        <v>29</v>
      </c>
      <c r="D1107" s="31" t="s">
        <v>33</v>
      </c>
      <c r="E1107" s="31" t="s">
        <v>70</v>
      </c>
      <c r="F1107" s="31"/>
      <c r="G1107" s="11">
        <f t="shared" si="2841"/>
        <v>3075</v>
      </c>
      <c r="H1107" s="11">
        <f t="shared" si="2841"/>
        <v>0</v>
      </c>
      <c r="I1107" s="11">
        <f t="shared" si="2841"/>
        <v>0</v>
      </c>
      <c r="J1107" s="11">
        <f t="shared" si="2841"/>
        <v>116</v>
      </c>
      <c r="K1107" s="11">
        <f t="shared" si="2841"/>
        <v>0</v>
      </c>
      <c r="L1107" s="11">
        <f t="shared" si="2841"/>
        <v>0</v>
      </c>
      <c r="M1107" s="11">
        <f t="shared" si="2841"/>
        <v>3191</v>
      </c>
      <c r="N1107" s="11">
        <f t="shared" si="2841"/>
        <v>0</v>
      </c>
      <c r="O1107" s="11">
        <f t="shared" si="2841"/>
        <v>0</v>
      </c>
      <c r="P1107" s="11">
        <f t="shared" si="2841"/>
        <v>0</v>
      </c>
      <c r="Q1107" s="11">
        <f t="shared" si="2841"/>
        <v>0</v>
      </c>
      <c r="R1107" s="11">
        <f t="shared" si="2841"/>
        <v>0</v>
      </c>
      <c r="S1107" s="11">
        <f t="shared" si="2841"/>
        <v>3191</v>
      </c>
      <c r="T1107" s="11">
        <f t="shared" si="2841"/>
        <v>0</v>
      </c>
      <c r="U1107" s="11">
        <f t="shared" si="2842"/>
        <v>0</v>
      </c>
      <c r="V1107" s="11">
        <f t="shared" si="2842"/>
        <v>5</v>
      </c>
      <c r="W1107" s="11">
        <f t="shared" si="2842"/>
        <v>0</v>
      </c>
      <c r="X1107" s="11">
        <f t="shared" si="2842"/>
        <v>0</v>
      </c>
      <c r="Y1107" s="11">
        <f t="shared" si="2842"/>
        <v>3196</v>
      </c>
      <c r="Z1107" s="11">
        <f t="shared" si="2842"/>
        <v>0</v>
      </c>
      <c r="AA1107" s="89">
        <f t="shared" si="2842"/>
        <v>0</v>
      </c>
      <c r="AB1107" s="89">
        <f t="shared" si="2842"/>
        <v>0</v>
      </c>
      <c r="AC1107" s="89">
        <f t="shared" si="2842"/>
        <v>0</v>
      </c>
      <c r="AD1107" s="89">
        <f t="shared" si="2842"/>
        <v>0</v>
      </c>
      <c r="AE1107" s="89">
        <f t="shared" si="2842"/>
        <v>3196</v>
      </c>
      <c r="AF1107" s="89">
        <f t="shared" si="2842"/>
        <v>0</v>
      </c>
      <c r="AG1107" s="11">
        <f t="shared" si="2843"/>
        <v>0</v>
      </c>
      <c r="AH1107" s="11">
        <f t="shared" si="2843"/>
        <v>0</v>
      </c>
      <c r="AI1107" s="11">
        <f t="shared" si="2843"/>
        <v>0</v>
      </c>
      <c r="AJ1107" s="11">
        <f t="shared" si="2843"/>
        <v>0</v>
      </c>
      <c r="AK1107" s="11">
        <f t="shared" si="2843"/>
        <v>3196</v>
      </c>
      <c r="AL1107" s="11">
        <f t="shared" si="2843"/>
        <v>0</v>
      </c>
    </row>
    <row r="1108" spans="1:38" ht="33.6" hidden="1">
      <c r="A1108" s="29" t="s">
        <v>77</v>
      </c>
      <c r="B1108" s="31" t="s">
        <v>256</v>
      </c>
      <c r="C1108" s="31" t="s">
        <v>29</v>
      </c>
      <c r="D1108" s="31" t="s">
        <v>33</v>
      </c>
      <c r="E1108" s="31" t="s">
        <v>257</v>
      </c>
      <c r="F1108" s="31"/>
      <c r="G1108" s="11">
        <f t="shared" si="2841"/>
        <v>3075</v>
      </c>
      <c r="H1108" s="11">
        <f t="shared" si="2841"/>
        <v>0</v>
      </c>
      <c r="I1108" s="11">
        <f t="shared" si="2841"/>
        <v>0</v>
      </c>
      <c r="J1108" s="11">
        <f t="shared" si="2841"/>
        <v>116</v>
      </c>
      <c r="K1108" s="11">
        <f t="shared" si="2841"/>
        <v>0</v>
      </c>
      <c r="L1108" s="11">
        <f t="shared" si="2841"/>
        <v>0</v>
      </c>
      <c r="M1108" s="11">
        <f t="shared" si="2841"/>
        <v>3191</v>
      </c>
      <c r="N1108" s="11">
        <f t="shared" si="2841"/>
        <v>0</v>
      </c>
      <c r="O1108" s="11">
        <f t="shared" si="2841"/>
        <v>0</v>
      </c>
      <c r="P1108" s="11">
        <f t="shared" si="2841"/>
        <v>0</v>
      </c>
      <c r="Q1108" s="11">
        <f t="shared" si="2841"/>
        <v>0</v>
      </c>
      <c r="R1108" s="11">
        <f t="shared" si="2841"/>
        <v>0</v>
      </c>
      <c r="S1108" s="11">
        <f t="shared" si="2841"/>
        <v>3191</v>
      </c>
      <c r="T1108" s="11">
        <f t="shared" si="2841"/>
        <v>0</v>
      </c>
      <c r="U1108" s="11">
        <f t="shared" si="2842"/>
        <v>0</v>
      </c>
      <c r="V1108" s="11">
        <f t="shared" si="2842"/>
        <v>5</v>
      </c>
      <c r="W1108" s="11">
        <f t="shared" si="2842"/>
        <v>0</v>
      </c>
      <c r="X1108" s="11">
        <f t="shared" si="2842"/>
        <v>0</v>
      </c>
      <c r="Y1108" s="11">
        <f t="shared" si="2842"/>
        <v>3196</v>
      </c>
      <c r="Z1108" s="11">
        <f t="shared" si="2842"/>
        <v>0</v>
      </c>
      <c r="AA1108" s="89">
        <f t="shared" si="2842"/>
        <v>0</v>
      </c>
      <c r="AB1108" s="89">
        <f t="shared" si="2842"/>
        <v>0</v>
      </c>
      <c r="AC1108" s="89">
        <f t="shared" si="2842"/>
        <v>0</v>
      </c>
      <c r="AD1108" s="89">
        <f t="shared" si="2842"/>
        <v>0</v>
      </c>
      <c r="AE1108" s="89">
        <f t="shared" si="2842"/>
        <v>3196</v>
      </c>
      <c r="AF1108" s="89">
        <f t="shared" si="2842"/>
        <v>0</v>
      </c>
      <c r="AG1108" s="11">
        <f t="shared" si="2843"/>
        <v>0</v>
      </c>
      <c r="AH1108" s="11">
        <f t="shared" si="2843"/>
        <v>0</v>
      </c>
      <c r="AI1108" s="11">
        <f t="shared" si="2843"/>
        <v>0</v>
      </c>
      <c r="AJ1108" s="11">
        <f t="shared" si="2843"/>
        <v>0</v>
      </c>
      <c r="AK1108" s="11">
        <f t="shared" si="2843"/>
        <v>3196</v>
      </c>
      <c r="AL1108" s="11">
        <f t="shared" si="2843"/>
        <v>0</v>
      </c>
    </row>
    <row r="1109" spans="1:38" ht="33.6" hidden="1">
      <c r="A1109" s="50" t="s">
        <v>263</v>
      </c>
      <c r="B1109" s="31" t="s">
        <v>256</v>
      </c>
      <c r="C1109" s="31" t="s">
        <v>29</v>
      </c>
      <c r="D1109" s="31" t="s">
        <v>33</v>
      </c>
      <c r="E1109" s="31" t="s">
        <v>264</v>
      </c>
      <c r="F1109" s="31"/>
      <c r="G1109" s="11">
        <f t="shared" si="2841"/>
        <v>3075</v>
      </c>
      <c r="H1109" s="11">
        <f t="shared" si="2841"/>
        <v>0</v>
      </c>
      <c r="I1109" s="11">
        <f t="shared" si="2841"/>
        <v>0</v>
      </c>
      <c r="J1109" s="11">
        <f t="shared" si="2841"/>
        <v>116</v>
      </c>
      <c r="K1109" s="11">
        <f t="shared" si="2841"/>
        <v>0</v>
      </c>
      <c r="L1109" s="11">
        <f t="shared" si="2841"/>
        <v>0</v>
      </c>
      <c r="M1109" s="11">
        <f t="shared" si="2841"/>
        <v>3191</v>
      </c>
      <c r="N1109" s="11">
        <f t="shared" si="2841"/>
        <v>0</v>
      </c>
      <c r="O1109" s="11">
        <f t="shared" si="2841"/>
        <v>0</v>
      </c>
      <c r="P1109" s="11">
        <f t="shared" si="2841"/>
        <v>0</v>
      </c>
      <c r="Q1109" s="11">
        <f t="shared" si="2841"/>
        <v>0</v>
      </c>
      <c r="R1109" s="11">
        <f t="shared" si="2841"/>
        <v>0</v>
      </c>
      <c r="S1109" s="11">
        <f t="shared" si="2841"/>
        <v>3191</v>
      </c>
      <c r="T1109" s="11">
        <f t="shared" si="2841"/>
        <v>0</v>
      </c>
      <c r="U1109" s="11">
        <f t="shared" si="2842"/>
        <v>0</v>
      </c>
      <c r="V1109" s="11">
        <f t="shared" si="2842"/>
        <v>5</v>
      </c>
      <c r="W1109" s="11">
        <f t="shared" si="2842"/>
        <v>0</v>
      </c>
      <c r="X1109" s="11">
        <f t="shared" si="2842"/>
        <v>0</v>
      </c>
      <c r="Y1109" s="11">
        <f t="shared" si="2842"/>
        <v>3196</v>
      </c>
      <c r="Z1109" s="11">
        <f t="shared" si="2842"/>
        <v>0</v>
      </c>
      <c r="AA1109" s="89">
        <f t="shared" si="2842"/>
        <v>0</v>
      </c>
      <c r="AB1109" s="89">
        <f t="shared" si="2842"/>
        <v>0</v>
      </c>
      <c r="AC1109" s="89">
        <f t="shared" si="2842"/>
        <v>0</v>
      </c>
      <c r="AD1109" s="89">
        <f t="shared" si="2842"/>
        <v>0</v>
      </c>
      <c r="AE1109" s="89">
        <f t="shared" si="2842"/>
        <v>3196</v>
      </c>
      <c r="AF1109" s="89">
        <f t="shared" si="2842"/>
        <v>0</v>
      </c>
      <c r="AG1109" s="11">
        <f t="shared" si="2843"/>
        <v>0</v>
      </c>
      <c r="AH1109" s="11">
        <f t="shared" si="2843"/>
        <v>0</v>
      </c>
      <c r="AI1109" s="11">
        <f t="shared" si="2843"/>
        <v>0</v>
      </c>
      <c r="AJ1109" s="11">
        <f t="shared" si="2843"/>
        <v>0</v>
      </c>
      <c r="AK1109" s="11">
        <f t="shared" si="2843"/>
        <v>3196</v>
      </c>
      <c r="AL1109" s="11">
        <f t="shared" si="2843"/>
        <v>0</v>
      </c>
    </row>
    <row r="1110" spans="1:38" ht="33.6" hidden="1">
      <c r="A1110" s="50" t="s">
        <v>12</v>
      </c>
      <c r="B1110" s="31" t="s">
        <v>256</v>
      </c>
      <c r="C1110" s="31" t="s">
        <v>29</v>
      </c>
      <c r="D1110" s="31" t="s">
        <v>33</v>
      </c>
      <c r="E1110" s="31" t="s">
        <v>264</v>
      </c>
      <c r="F1110" s="31" t="s">
        <v>13</v>
      </c>
      <c r="G1110" s="11">
        <f t="shared" si="2841"/>
        <v>3075</v>
      </c>
      <c r="H1110" s="11">
        <f t="shared" si="2841"/>
        <v>0</v>
      </c>
      <c r="I1110" s="11">
        <f t="shared" si="2841"/>
        <v>0</v>
      </c>
      <c r="J1110" s="11">
        <f t="shared" si="2841"/>
        <v>116</v>
      </c>
      <c r="K1110" s="11">
        <f t="shared" si="2841"/>
        <v>0</v>
      </c>
      <c r="L1110" s="11">
        <f t="shared" si="2841"/>
        <v>0</v>
      </c>
      <c r="M1110" s="11">
        <f t="shared" si="2841"/>
        <v>3191</v>
      </c>
      <c r="N1110" s="11">
        <f t="shared" si="2841"/>
        <v>0</v>
      </c>
      <c r="O1110" s="11">
        <f t="shared" si="2841"/>
        <v>0</v>
      </c>
      <c r="P1110" s="11">
        <f t="shared" si="2841"/>
        <v>0</v>
      </c>
      <c r="Q1110" s="11">
        <f t="shared" si="2841"/>
        <v>0</v>
      </c>
      <c r="R1110" s="11">
        <f t="shared" si="2841"/>
        <v>0</v>
      </c>
      <c r="S1110" s="11">
        <f t="shared" si="2841"/>
        <v>3191</v>
      </c>
      <c r="T1110" s="11">
        <f t="shared" si="2841"/>
        <v>0</v>
      </c>
      <c r="U1110" s="11">
        <f t="shared" si="2842"/>
        <v>0</v>
      </c>
      <c r="V1110" s="11">
        <f t="shared" si="2842"/>
        <v>5</v>
      </c>
      <c r="W1110" s="11">
        <f t="shared" si="2842"/>
        <v>0</v>
      </c>
      <c r="X1110" s="11">
        <f t="shared" si="2842"/>
        <v>0</v>
      </c>
      <c r="Y1110" s="11">
        <f t="shared" si="2842"/>
        <v>3196</v>
      </c>
      <c r="Z1110" s="11">
        <f t="shared" si="2842"/>
        <v>0</v>
      </c>
      <c r="AA1110" s="89">
        <f t="shared" si="2842"/>
        <v>0</v>
      </c>
      <c r="AB1110" s="89">
        <f t="shared" si="2842"/>
        <v>0</v>
      </c>
      <c r="AC1110" s="89">
        <f t="shared" si="2842"/>
        <v>0</v>
      </c>
      <c r="AD1110" s="89">
        <f t="shared" si="2842"/>
        <v>0</v>
      </c>
      <c r="AE1110" s="89">
        <f t="shared" si="2842"/>
        <v>3196</v>
      </c>
      <c r="AF1110" s="89">
        <f t="shared" si="2842"/>
        <v>0</v>
      </c>
      <c r="AG1110" s="11">
        <f t="shared" si="2843"/>
        <v>0</v>
      </c>
      <c r="AH1110" s="11">
        <f t="shared" si="2843"/>
        <v>0</v>
      </c>
      <c r="AI1110" s="11">
        <f t="shared" si="2843"/>
        <v>0</v>
      </c>
      <c r="AJ1110" s="11">
        <f t="shared" si="2843"/>
        <v>0</v>
      </c>
      <c r="AK1110" s="11">
        <f t="shared" si="2843"/>
        <v>3196</v>
      </c>
      <c r="AL1110" s="11">
        <f t="shared" si="2843"/>
        <v>0</v>
      </c>
    </row>
    <row r="1111" spans="1:38" hidden="1">
      <c r="A1111" s="50" t="s">
        <v>14</v>
      </c>
      <c r="B1111" s="31" t="s">
        <v>256</v>
      </c>
      <c r="C1111" s="31" t="s">
        <v>29</v>
      </c>
      <c r="D1111" s="31" t="s">
        <v>33</v>
      </c>
      <c r="E1111" s="31" t="s">
        <v>264</v>
      </c>
      <c r="F1111" s="27" t="s">
        <v>35</v>
      </c>
      <c r="G1111" s="9">
        <v>3075</v>
      </c>
      <c r="H1111" s="9"/>
      <c r="I1111" s="9"/>
      <c r="J1111" s="9">
        <v>116</v>
      </c>
      <c r="K1111" s="9"/>
      <c r="L1111" s="9"/>
      <c r="M1111" s="9">
        <f t="shared" ref="M1111" si="2844">G1111+I1111+J1111+K1111+L1111</f>
        <v>3191</v>
      </c>
      <c r="N1111" s="9">
        <f t="shared" ref="N1111" si="2845">H1111+L1111</f>
        <v>0</v>
      </c>
      <c r="O1111" s="9"/>
      <c r="P1111" s="9"/>
      <c r="Q1111" s="9"/>
      <c r="R1111" s="9"/>
      <c r="S1111" s="9">
        <f t="shared" ref="S1111" si="2846">M1111+O1111+P1111+Q1111+R1111</f>
        <v>3191</v>
      </c>
      <c r="T1111" s="9">
        <f t="shared" ref="T1111" si="2847">N1111+R1111</f>
        <v>0</v>
      </c>
      <c r="U1111" s="9"/>
      <c r="V1111" s="9">
        <v>5</v>
      </c>
      <c r="W1111" s="9"/>
      <c r="X1111" s="9"/>
      <c r="Y1111" s="9">
        <f t="shared" ref="Y1111" si="2848">S1111+U1111+V1111+W1111+X1111</f>
        <v>3196</v>
      </c>
      <c r="Z1111" s="9">
        <f t="shared" ref="Z1111" si="2849">T1111+X1111</f>
        <v>0</v>
      </c>
      <c r="AA1111" s="87"/>
      <c r="AB1111" s="87"/>
      <c r="AC1111" s="87"/>
      <c r="AD1111" s="87"/>
      <c r="AE1111" s="87">
        <f t="shared" ref="AE1111" si="2850">Y1111+AA1111+AB1111+AC1111+AD1111</f>
        <v>3196</v>
      </c>
      <c r="AF1111" s="87">
        <f t="shared" ref="AF1111" si="2851">Z1111+AD1111</f>
        <v>0</v>
      </c>
      <c r="AG1111" s="9"/>
      <c r="AH1111" s="9"/>
      <c r="AI1111" s="9"/>
      <c r="AJ1111" s="9"/>
      <c r="AK1111" s="9">
        <f t="shared" ref="AK1111" si="2852">AE1111+AG1111+AH1111+AI1111+AJ1111</f>
        <v>3196</v>
      </c>
      <c r="AL1111" s="9">
        <f t="shared" ref="AL1111" si="2853">AF1111+AJ1111</f>
        <v>0</v>
      </c>
    </row>
    <row r="1112" spans="1:38" hidden="1">
      <c r="A1112" s="50"/>
      <c r="B1112" s="31"/>
      <c r="C1112" s="31"/>
      <c r="D1112" s="31"/>
      <c r="E1112" s="31"/>
      <c r="F1112" s="27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87"/>
      <c r="AB1112" s="87"/>
      <c r="AC1112" s="87"/>
      <c r="AD1112" s="87"/>
      <c r="AE1112" s="87"/>
      <c r="AF1112" s="87"/>
      <c r="AG1112" s="9"/>
      <c r="AH1112" s="9"/>
      <c r="AI1112" s="9"/>
      <c r="AJ1112" s="9"/>
      <c r="AK1112" s="9"/>
      <c r="AL1112" s="9"/>
    </row>
    <row r="1113" spans="1:38" ht="17.399999999999999" hidden="1">
      <c r="A1113" s="69" t="s">
        <v>265</v>
      </c>
      <c r="B1113" s="36" t="s">
        <v>256</v>
      </c>
      <c r="C1113" s="36" t="s">
        <v>33</v>
      </c>
      <c r="D1113" s="36" t="s">
        <v>22</v>
      </c>
      <c r="E1113" s="36"/>
      <c r="F1113" s="36"/>
      <c r="G1113" s="13">
        <f t="shared" ref="G1113:V1119" si="2854">G1114</f>
        <v>41423</v>
      </c>
      <c r="H1113" s="13">
        <f t="shared" si="2854"/>
        <v>0</v>
      </c>
      <c r="I1113" s="13">
        <f t="shared" si="2854"/>
        <v>0</v>
      </c>
      <c r="J1113" s="13">
        <f t="shared" si="2854"/>
        <v>0</v>
      </c>
      <c r="K1113" s="13">
        <f t="shared" si="2854"/>
        <v>0</v>
      </c>
      <c r="L1113" s="13">
        <f t="shared" si="2854"/>
        <v>0</v>
      </c>
      <c r="M1113" s="13">
        <f t="shared" si="2854"/>
        <v>41423</v>
      </c>
      <c r="N1113" s="13">
        <f t="shared" si="2854"/>
        <v>0</v>
      </c>
      <c r="O1113" s="13">
        <f t="shared" si="2854"/>
        <v>0</v>
      </c>
      <c r="P1113" s="13">
        <f t="shared" si="2854"/>
        <v>0</v>
      </c>
      <c r="Q1113" s="13">
        <f t="shared" si="2854"/>
        <v>0</v>
      </c>
      <c r="R1113" s="13">
        <f t="shared" si="2854"/>
        <v>0</v>
      </c>
      <c r="S1113" s="13">
        <f t="shared" si="2854"/>
        <v>41423</v>
      </c>
      <c r="T1113" s="13">
        <f t="shared" si="2854"/>
        <v>0</v>
      </c>
      <c r="U1113" s="13">
        <f t="shared" si="2854"/>
        <v>0</v>
      </c>
      <c r="V1113" s="13">
        <f t="shared" si="2854"/>
        <v>0</v>
      </c>
      <c r="W1113" s="13">
        <f t="shared" ref="U1113:AJ1119" si="2855">W1114</f>
        <v>0</v>
      </c>
      <c r="X1113" s="13">
        <f t="shared" si="2855"/>
        <v>0</v>
      </c>
      <c r="Y1113" s="13">
        <f t="shared" si="2855"/>
        <v>41423</v>
      </c>
      <c r="Z1113" s="13">
        <f t="shared" si="2855"/>
        <v>0</v>
      </c>
      <c r="AA1113" s="91">
        <f t="shared" si="2855"/>
        <v>0</v>
      </c>
      <c r="AB1113" s="91">
        <f t="shared" si="2855"/>
        <v>1021</v>
      </c>
      <c r="AC1113" s="91">
        <f t="shared" si="2855"/>
        <v>0</v>
      </c>
      <c r="AD1113" s="91">
        <f t="shared" si="2855"/>
        <v>0</v>
      </c>
      <c r="AE1113" s="91">
        <f t="shared" si="2855"/>
        <v>42444</v>
      </c>
      <c r="AF1113" s="91">
        <f t="shared" si="2855"/>
        <v>0</v>
      </c>
      <c r="AG1113" s="13">
        <f t="shared" si="2855"/>
        <v>0</v>
      </c>
      <c r="AH1113" s="13">
        <f t="shared" si="2855"/>
        <v>0</v>
      </c>
      <c r="AI1113" s="13">
        <f t="shared" si="2855"/>
        <v>0</v>
      </c>
      <c r="AJ1113" s="13">
        <f t="shared" si="2855"/>
        <v>0</v>
      </c>
      <c r="AK1113" s="13">
        <f t="shared" ref="AG1113:AL1119" si="2856">AK1114</f>
        <v>42444</v>
      </c>
      <c r="AL1113" s="13">
        <f t="shared" si="2856"/>
        <v>0</v>
      </c>
    </row>
    <row r="1114" spans="1:38" ht="50.4" hidden="1">
      <c r="A1114" s="29" t="s">
        <v>435</v>
      </c>
      <c r="B1114" s="70" t="s">
        <v>256</v>
      </c>
      <c r="C1114" s="70" t="s">
        <v>33</v>
      </c>
      <c r="D1114" s="70" t="s">
        <v>22</v>
      </c>
      <c r="E1114" s="70" t="s">
        <v>74</v>
      </c>
      <c r="F1114" s="70"/>
      <c r="G1114" s="20">
        <f>G1115</f>
        <v>41423</v>
      </c>
      <c r="H1114" s="20">
        <f>H1115</f>
        <v>0</v>
      </c>
      <c r="I1114" s="20">
        <f t="shared" si="2854"/>
        <v>0</v>
      </c>
      <c r="J1114" s="20">
        <f t="shared" si="2854"/>
        <v>0</v>
      </c>
      <c r="K1114" s="20">
        <f t="shared" si="2854"/>
        <v>0</v>
      </c>
      <c r="L1114" s="20">
        <f t="shared" si="2854"/>
        <v>0</v>
      </c>
      <c r="M1114" s="20">
        <f t="shared" si="2854"/>
        <v>41423</v>
      </c>
      <c r="N1114" s="20">
        <f t="shared" si="2854"/>
        <v>0</v>
      </c>
      <c r="O1114" s="20">
        <f t="shared" si="2854"/>
        <v>0</v>
      </c>
      <c r="P1114" s="20">
        <f t="shared" si="2854"/>
        <v>0</v>
      </c>
      <c r="Q1114" s="20">
        <f t="shared" si="2854"/>
        <v>0</v>
      </c>
      <c r="R1114" s="20">
        <f t="shared" si="2854"/>
        <v>0</v>
      </c>
      <c r="S1114" s="20">
        <f t="shared" si="2854"/>
        <v>41423</v>
      </c>
      <c r="T1114" s="20">
        <f t="shared" si="2854"/>
        <v>0</v>
      </c>
      <c r="U1114" s="20">
        <f t="shared" si="2855"/>
        <v>0</v>
      </c>
      <c r="V1114" s="20">
        <f t="shared" si="2855"/>
        <v>0</v>
      </c>
      <c r="W1114" s="20">
        <f t="shared" si="2855"/>
        <v>0</v>
      </c>
      <c r="X1114" s="20">
        <f t="shared" si="2855"/>
        <v>0</v>
      </c>
      <c r="Y1114" s="20">
        <f t="shared" si="2855"/>
        <v>41423</v>
      </c>
      <c r="Z1114" s="20">
        <f t="shared" si="2855"/>
        <v>0</v>
      </c>
      <c r="AA1114" s="100">
        <f t="shared" si="2855"/>
        <v>0</v>
      </c>
      <c r="AB1114" s="100">
        <f t="shared" si="2855"/>
        <v>1021</v>
      </c>
      <c r="AC1114" s="100">
        <f t="shared" si="2855"/>
        <v>0</v>
      </c>
      <c r="AD1114" s="100">
        <f t="shared" si="2855"/>
        <v>0</v>
      </c>
      <c r="AE1114" s="100">
        <f t="shared" si="2855"/>
        <v>42444</v>
      </c>
      <c r="AF1114" s="100">
        <f t="shared" si="2855"/>
        <v>0</v>
      </c>
      <c r="AG1114" s="20">
        <f t="shared" si="2856"/>
        <v>0</v>
      </c>
      <c r="AH1114" s="20">
        <f t="shared" si="2856"/>
        <v>0</v>
      </c>
      <c r="AI1114" s="20">
        <f t="shared" si="2856"/>
        <v>0</v>
      </c>
      <c r="AJ1114" s="20">
        <f t="shared" si="2856"/>
        <v>0</v>
      </c>
      <c r="AK1114" s="20">
        <f t="shared" si="2856"/>
        <v>42444</v>
      </c>
      <c r="AL1114" s="20">
        <f t="shared" si="2856"/>
        <v>0</v>
      </c>
    </row>
    <row r="1115" spans="1:38" ht="18" hidden="1" customHeight="1">
      <c r="A1115" s="71" t="s">
        <v>266</v>
      </c>
      <c r="B1115" s="70" t="s">
        <v>256</v>
      </c>
      <c r="C1115" s="70" t="s">
        <v>33</v>
      </c>
      <c r="D1115" s="70" t="s">
        <v>22</v>
      </c>
      <c r="E1115" s="70" t="s">
        <v>567</v>
      </c>
      <c r="F1115" s="70"/>
      <c r="G1115" s="20">
        <f t="shared" si="2854"/>
        <v>41423</v>
      </c>
      <c r="H1115" s="20">
        <f t="shared" si="2854"/>
        <v>0</v>
      </c>
      <c r="I1115" s="20">
        <f t="shared" si="2854"/>
        <v>0</v>
      </c>
      <c r="J1115" s="20">
        <f t="shared" si="2854"/>
        <v>0</v>
      </c>
      <c r="K1115" s="20">
        <f t="shared" si="2854"/>
        <v>0</v>
      </c>
      <c r="L1115" s="20">
        <f t="shared" si="2854"/>
        <v>0</v>
      </c>
      <c r="M1115" s="20">
        <f t="shared" si="2854"/>
        <v>41423</v>
      </c>
      <c r="N1115" s="20">
        <f t="shared" si="2854"/>
        <v>0</v>
      </c>
      <c r="O1115" s="20">
        <f t="shared" si="2854"/>
        <v>0</v>
      </c>
      <c r="P1115" s="20">
        <f t="shared" si="2854"/>
        <v>0</v>
      </c>
      <c r="Q1115" s="20">
        <f t="shared" si="2854"/>
        <v>0</v>
      </c>
      <c r="R1115" s="20">
        <f t="shared" si="2854"/>
        <v>0</v>
      </c>
      <c r="S1115" s="20">
        <f t="shared" si="2854"/>
        <v>41423</v>
      </c>
      <c r="T1115" s="20">
        <f t="shared" si="2854"/>
        <v>0</v>
      </c>
      <c r="U1115" s="20">
        <f t="shared" si="2855"/>
        <v>0</v>
      </c>
      <c r="V1115" s="20">
        <f t="shared" si="2855"/>
        <v>0</v>
      </c>
      <c r="W1115" s="20">
        <f t="shared" si="2855"/>
        <v>0</v>
      </c>
      <c r="X1115" s="20">
        <f t="shared" si="2855"/>
        <v>0</v>
      </c>
      <c r="Y1115" s="20">
        <f t="shared" si="2855"/>
        <v>41423</v>
      </c>
      <c r="Z1115" s="20">
        <f t="shared" si="2855"/>
        <v>0</v>
      </c>
      <c r="AA1115" s="100">
        <f t="shared" si="2855"/>
        <v>0</v>
      </c>
      <c r="AB1115" s="100">
        <f t="shared" si="2855"/>
        <v>1021</v>
      </c>
      <c r="AC1115" s="100">
        <f t="shared" si="2855"/>
        <v>0</v>
      </c>
      <c r="AD1115" s="100">
        <f t="shared" si="2855"/>
        <v>0</v>
      </c>
      <c r="AE1115" s="100">
        <f t="shared" si="2855"/>
        <v>42444</v>
      </c>
      <c r="AF1115" s="100">
        <f t="shared" si="2855"/>
        <v>0</v>
      </c>
      <c r="AG1115" s="20">
        <f t="shared" si="2856"/>
        <v>0</v>
      </c>
      <c r="AH1115" s="20">
        <f t="shared" si="2856"/>
        <v>0</v>
      </c>
      <c r="AI1115" s="20">
        <f t="shared" si="2856"/>
        <v>0</v>
      </c>
      <c r="AJ1115" s="20">
        <f t="shared" si="2856"/>
        <v>0</v>
      </c>
      <c r="AK1115" s="20">
        <f t="shared" si="2856"/>
        <v>42444</v>
      </c>
      <c r="AL1115" s="20">
        <f t="shared" si="2856"/>
        <v>0</v>
      </c>
    </row>
    <row r="1116" spans="1:38" ht="171" hidden="1" customHeight="1">
      <c r="A1116" s="71" t="s">
        <v>677</v>
      </c>
      <c r="B1116" s="70" t="s">
        <v>256</v>
      </c>
      <c r="C1116" s="70" t="s">
        <v>33</v>
      </c>
      <c r="D1116" s="70" t="s">
        <v>22</v>
      </c>
      <c r="E1116" s="70" t="s">
        <v>568</v>
      </c>
      <c r="F1116" s="70"/>
      <c r="G1116" s="20">
        <f t="shared" ref="G1116:N1116" si="2857">G1119</f>
        <v>41423</v>
      </c>
      <c r="H1116" s="20">
        <f t="shared" si="2857"/>
        <v>0</v>
      </c>
      <c r="I1116" s="20">
        <f t="shared" si="2857"/>
        <v>0</v>
      </c>
      <c r="J1116" s="20">
        <f t="shared" si="2857"/>
        <v>0</v>
      </c>
      <c r="K1116" s="20">
        <f t="shared" si="2857"/>
        <v>0</v>
      </c>
      <c r="L1116" s="20">
        <f t="shared" si="2857"/>
        <v>0</v>
      </c>
      <c r="M1116" s="20">
        <f t="shared" si="2857"/>
        <v>41423</v>
      </c>
      <c r="N1116" s="20">
        <f t="shared" si="2857"/>
        <v>0</v>
      </c>
      <c r="O1116" s="20">
        <f>O1117+O1119</f>
        <v>0</v>
      </c>
      <c r="P1116" s="20">
        <f t="shared" ref="P1116:T1116" si="2858">P1117+P1119</f>
        <v>0</v>
      </c>
      <c r="Q1116" s="20">
        <f t="shared" si="2858"/>
        <v>0</v>
      </c>
      <c r="R1116" s="20">
        <f t="shared" si="2858"/>
        <v>0</v>
      </c>
      <c r="S1116" s="20">
        <f t="shared" si="2858"/>
        <v>41423</v>
      </c>
      <c r="T1116" s="20">
        <f t="shared" si="2858"/>
        <v>0</v>
      </c>
      <c r="U1116" s="20">
        <f>U1117+U1119</f>
        <v>0</v>
      </c>
      <c r="V1116" s="20">
        <f t="shared" ref="V1116:Z1116" si="2859">V1117+V1119</f>
        <v>0</v>
      </c>
      <c r="W1116" s="20">
        <f t="shared" si="2859"/>
        <v>0</v>
      </c>
      <c r="X1116" s="20">
        <f t="shared" si="2859"/>
        <v>0</v>
      </c>
      <c r="Y1116" s="20">
        <f t="shared" si="2859"/>
        <v>41423</v>
      </c>
      <c r="Z1116" s="20">
        <f t="shared" si="2859"/>
        <v>0</v>
      </c>
      <c r="AA1116" s="100">
        <f>AA1117+AA1119</f>
        <v>0</v>
      </c>
      <c r="AB1116" s="100">
        <f t="shared" ref="AB1116:AF1116" si="2860">AB1117+AB1119</f>
        <v>1021</v>
      </c>
      <c r="AC1116" s="100">
        <f t="shared" si="2860"/>
        <v>0</v>
      </c>
      <c r="AD1116" s="100">
        <f t="shared" si="2860"/>
        <v>0</v>
      </c>
      <c r="AE1116" s="100">
        <f t="shared" si="2860"/>
        <v>42444</v>
      </c>
      <c r="AF1116" s="100">
        <f t="shared" si="2860"/>
        <v>0</v>
      </c>
      <c r="AG1116" s="20">
        <f>AG1117+AG1119</f>
        <v>0</v>
      </c>
      <c r="AH1116" s="20">
        <f t="shared" ref="AH1116:AL1116" si="2861">AH1117+AH1119</f>
        <v>0</v>
      </c>
      <c r="AI1116" s="20">
        <f t="shared" si="2861"/>
        <v>0</v>
      </c>
      <c r="AJ1116" s="20">
        <f t="shared" si="2861"/>
        <v>0</v>
      </c>
      <c r="AK1116" s="20">
        <f t="shared" si="2861"/>
        <v>42444</v>
      </c>
      <c r="AL1116" s="20">
        <f t="shared" si="2861"/>
        <v>0</v>
      </c>
    </row>
    <row r="1117" spans="1:38" ht="42.75" hidden="1" customHeight="1">
      <c r="A1117" s="26" t="s">
        <v>244</v>
      </c>
      <c r="B1117" s="70" t="s">
        <v>256</v>
      </c>
      <c r="C1117" s="70" t="s">
        <v>33</v>
      </c>
      <c r="D1117" s="70" t="s">
        <v>22</v>
      </c>
      <c r="E1117" s="70" t="s">
        <v>568</v>
      </c>
      <c r="F1117" s="70" t="s">
        <v>31</v>
      </c>
      <c r="G1117" s="20"/>
      <c r="H1117" s="20"/>
      <c r="I1117" s="20"/>
      <c r="J1117" s="20"/>
      <c r="K1117" s="20"/>
      <c r="L1117" s="20"/>
      <c r="M1117" s="20"/>
      <c r="N1117" s="20"/>
      <c r="O1117" s="20">
        <f>O1118</f>
        <v>166</v>
      </c>
      <c r="P1117" s="20">
        <f t="shared" ref="P1117:AL1117" si="2862">P1118</f>
        <v>0</v>
      </c>
      <c r="Q1117" s="20">
        <f t="shared" si="2862"/>
        <v>0</v>
      </c>
      <c r="R1117" s="20">
        <f t="shared" si="2862"/>
        <v>0</v>
      </c>
      <c r="S1117" s="20">
        <f t="shared" si="2862"/>
        <v>166</v>
      </c>
      <c r="T1117" s="20">
        <f t="shared" si="2862"/>
        <v>0</v>
      </c>
      <c r="U1117" s="20">
        <f>U1118</f>
        <v>0</v>
      </c>
      <c r="V1117" s="20">
        <f t="shared" si="2862"/>
        <v>0</v>
      </c>
      <c r="W1117" s="20">
        <f t="shared" si="2862"/>
        <v>0</v>
      </c>
      <c r="X1117" s="20">
        <f t="shared" si="2862"/>
        <v>0</v>
      </c>
      <c r="Y1117" s="20">
        <f t="shared" si="2862"/>
        <v>166</v>
      </c>
      <c r="Z1117" s="20">
        <f t="shared" si="2862"/>
        <v>0</v>
      </c>
      <c r="AA1117" s="100">
        <f>AA1118</f>
        <v>0</v>
      </c>
      <c r="AB1117" s="100">
        <f t="shared" si="2862"/>
        <v>0</v>
      </c>
      <c r="AC1117" s="100">
        <f t="shared" si="2862"/>
        <v>0</v>
      </c>
      <c r="AD1117" s="100">
        <f t="shared" si="2862"/>
        <v>0</v>
      </c>
      <c r="AE1117" s="100">
        <f t="shared" si="2862"/>
        <v>166</v>
      </c>
      <c r="AF1117" s="100">
        <f t="shared" si="2862"/>
        <v>0</v>
      </c>
      <c r="AG1117" s="20">
        <f>AG1118</f>
        <v>0</v>
      </c>
      <c r="AH1117" s="20">
        <f t="shared" si="2862"/>
        <v>0</v>
      </c>
      <c r="AI1117" s="20">
        <f t="shared" si="2862"/>
        <v>0</v>
      </c>
      <c r="AJ1117" s="20">
        <f t="shared" si="2862"/>
        <v>0</v>
      </c>
      <c r="AK1117" s="20">
        <f t="shared" si="2862"/>
        <v>166</v>
      </c>
      <c r="AL1117" s="20">
        <f t="shared" si="2862"/>
        <v>0</v>
      </c>
    </row>
    <row r="1118" spans="1:38" ht="33.75" hidden="1" customHeight="1">
      <c r="A1118" s="46" t="s">
        <v>37</v>
      </c>
      <c r="B1118" s="70" t="s">
        <v>256</v>
      </c>
      <c r="C1118" s="70" t="s">
        <v>33</v>
      </c>
      <c r="D1118" s="70" t="s">
        <v>22</v>
      </c>
      <c r="E1118" s="70" t="s">
        <v>568</v>
      </c>
      <c r="F1118" s="70" t="s">
        <v>38</v>
      </c>
      <c r="G1118" s="20"/>
      <c r="H1118" s="20"/>
      <c r="I1118" s="20"/>
      <c r="J1118" s="20"/>
      <c r="K1118" s="20"/>
      <c r="L1118" s="20"/>
      <c r="M1118" s="20"/>
      <c r="N1118" s="20"/>
      <c r="O1118" s="20">
        <v>166</v>
      </c>
      <c r="P1118" s="20"/>
      <c r="Q1118" s="20"/>
      <c r="R1118" s="20"/>
      <c r="S1118" s="9">
        <f t="shared" ref="S1118" si="2863">M1118+O1118+P1118+Q1118+R1118</f>
        <v>166</v>
      </c>
      <c r="T1118" s="9">
        <f t="shared" ref="T1118" si="2864">N1118+R1118</f>
        <v>0</v>
      </c>
      <c r="U1118" s="20"/>
      <c r="V1118" s="20"/>
      <c r="W1118" s="20"/>
      <c r="X1118" s="20"/>
      <c r="Y1118" s="9">
        <f t="shared" ref="Y1118" si="2865">S1118+U1118+V1118+W1118+X1118</f>
        <v>166</v>
      </c>
      <c r="Z1118" s="9">
        <f t="shared" ref="Z1118" si="2866">T1118+X1118</f>
        <v>0</v>
      </c>
      <c r="AA1118" s="100"/>
      <c r="AB1118" s="100"/>
      <c r="AC1118" s="100"/>
      <c r="AD1118" s="100"/>
      <c r="AE1118" s="87">
        <f t="shared" ref="AE1118" si="2867">Y1118+AA1118+AB1118+AC1118+AD1118</f>
        <v>166</v>
      </c>
      <c r="AF1118" s="87">
        <f t="shared" ref="AF1118" si="2868">Z1118+AD1118</f>
        <v>0</v>
      </c>
      <c r="AG1118" s="20"/>
      <c r="AH1118" s="20"/>
      <c r="AI1118" s="20"/>
      <c r="AJ1118" s="20"/>
      <c r="AK1118" s="9">
        <f t="shared" ref="AK1118" si="2869">AE1118+AG1118+AH1118+AI1118+AJ1118</f>
        <v>166</v>
      </c>
      <c r="AL1118" s="9">
        <f t="shared" ref="AL1118" si="2870">AF1118+AJ1118</f>
        <v>0</v>
      </c>
    </row>
    <row r="1119" spans="1:38" hidden="1">
      <c r="A1119" s="29" t="s">
        <v>101</v>
      </c>
      <c r="B1119" s="70" t="s">
        <v>256</v>
      </c>
      <c r="C1119" s="70" t="s">
        <v>33</v>
      </c>
      <c r="D1119" s="70" t="s">
        <v>22</v>
      </c>
      <c r="E1119" s="70" t="s">
        <v>568</v>
      </c>
      <c r="F1119" s="70" t="s">
        <v>102</v>
      </c>
      <c r="G1119" s="20">
        <f t="shared" si="2854"/>
        <v>41423</v>
      </c>
      <c r="H1119" s="20">
        <f t="shared" si="2854"/>
        <v>0</v>
      </c>
      <c r="I1119" s="20">
        <f t="shared" si="2854"/>
        <v>0</v>
      </c>
      <c r="J1119" s="20">
        <f t="shared" si="2854"/>
        <v>0</v>
      </c>
      <c r="K1119" s="20">
        <f t="shared" si="2854"/>
        <v>0</v>
      </c>
      <c r="L1119" s="20">
        <f t="shared" si="2854"/>
        <v>0</v>
      </c>
      <c r="M1119" s="20">
        <f t="shared" si="2854"/>
        <v>41423</v>
      </c>
      <c r="N1119" s="20">
        <f t="shared" si="2854"/>
        <v>0</v>
      </c>
      <c r="O1119" s="20">
        <f t="shared" si="2854"/>
        <v>-166</v>
      </c>
      <c r="P1119" s="20">
        <f t="shared" si="2854"/>
        <v>0</v>
      </c>
      <c r="Q1119" s="20">
        <f t="shared" si="2854"/>
        <v>0</v>
      </c>
      <c r="R1119" s="20">
        <f t="shared" si="2854"/>
        <v>0</v>
      </c>
      <c r="S1119" s="20">
        <f t="shared" si="2854"/>
        <v>41257</v>
      </c>
      <c r="T1119" s="20">
        <f t="shared" si="2854"/>
        <v>0</v>
      </c>
      <c r="U1119" s="20">
        <f t="shared" si="2855"/>
        <v>0</v>
      </c>
      <c r="V1119" s="20">
        <f t="shared" si="2855"/>
        <v>0</v>
      </c>
      <c r="W1119" s="20">
        <f t="shared" si="2855"/>
        <v>0</v>
      </c>
      <c r="X1119" s="20">
        <f t="shared" si="2855"/>
        <v>0</v>
      </c>
      <c r="Y1119" s="20">
        <f t="shared" si="2855"/>
        <v>41257</v>
      </c>
      <c r="Z1119" s="20">
        <f t="shared" si="2855"/>
        <v>0</v>
      </c>
      <c r="AA1119" s="100">
        <f t="shared" si="2855"/>
        <v>0</v>
      </c>
      <c r="AB1119" s="100">
        <f t="shared" si="2855"/>
        <v>1021</v>
      </c>
      <c r="AC1119" s="100">
        <f t="shared" si="2855"/>
        <v>0</v>
      </c>
      <c r="AD1119" s="100">
        <f t="shared" si="2855"/>
        <v>0</v>
      </c>
      <c r="AE1119" s="100">
        <f t="shared" si="2855"/>
        <v>42278</v>
      </c>
      <c r="AF1119" s="100">
        <f t="shared" si="2855"/>
        <v>0</v>
      </c>
      <c r="AG1119" s="20">
        <f t="shared" si="2856"/>
        <v>0</v>
      </c>
      <c r="AH1119" s="20">
        <f t="shared" si="2856"/>
        <v>0</v>
      </c>
      <c r="AI1119" s="20">
        <f t="shared" si="2856"/>
        <v>0</v>
      </c>
      <c r="AJ1119" s="20">
        <f t="shared" si="2856"/>
        <v>0</v>
      </c>
      <c r="AK1119" s="20">
        <f t="shared" si="2856"/>
        <v>42278</v>
      </c>
      <c r="AL1119" s="20">
        <f t="shared" si="2856"/>
        <v>0</v>
      </c>
    </row>
    <row r="1120" spans="1:38" ht="33.6" hidden="1">
      <c r="A1120" s="29" t="s">
        <v>171</v>
      </c>
      <c r="B1120" s="70" t="s">
        <v>256</v>
      </c>
      <c r="C1120" s="70" t="s">
        <v>33</v>
      </c>
      <c r="D1120" s="70" t="s">
        <v>22</v>
      </c>
      <c r="E1120" s="70" t="s">
        <v>568</v>
      </c>
      <c r="F1120" s="72">
        <v>320</v>
      </c>
      <c r="G1120" s="9">
        <v>41423</v>
      </c>
      <c r="H1120" s="9"/>
      <c r="I1120" s="9"/>
      <c r="J1120" s="9"/>
      <c r="K1120" s="9"/>
      <c r="L1120" s="9"/>
      <c r="M1120" s="9">
        <f t="shared" ref="M1120" si="2871">G1120+I1120+J1120+K1120+L1120</f>
        <v>41423</v>
      </c>
      <c r="N1120" s="9">
        <f t="shared" ref="N1120" si="2872">H1120+L1120</f>
        <v>0</v>
      </c>
      <c r="O1120" s="9">
        <v>-166</v>
      </c>
      <c r="P1120" s="9"/>
      <c r="Q1120" s="9"/>
      <c r="R1120" s="9"/>
      <c r="S1120" s="9">
        <f t="shared" ref="S1120" si="2873">M1120+O1120+P1120+Q1120+R1120</f>
        <v>41257</v>
      </c>
      <c r="T1120" s="9">
        <f t="shared" ref="T1120" si="2874">N1120+R1120</f>
        <v>0</v>
      </c>
      <c r="U1120" s="9"/>
      <c r="V1120" s="9"/>
      <c r="W1120" s="9"/>
      <c r="X1120" s="9"/>
      <c r="Y1120" s="9">
        <f t="shared" ref="Y1120" si="2875">S1120+U1120+V1120+W1120+X1120</f>
        <v>41257</v>
      </c>
      <c r="Z1120" s="9">
        <f t="shared" ref="Z1120" si="2876">T1120+X1120</f>
        <v>0</v>
      </c>
      <c r="AA1120" s="87"/>
      <c r="AB1120" s="87">
        <v>1021</v>
      </c>
      <c r="AC1120" s="87"/>
      <c r="AD1120" s="87"/>
      <c r="AE1120" s="87">
        <f t="shared" ref="AE1120" si="2877">Y1120+AA1120+AB1120+AC1120+AD1120</f>
        <v>42278</v>
      </c>
      <c r="AF1120" s="87">
        <f t="shared" ref="AF1120" si="2878">Z1120+AD1120</f>
        <v>0</v>
      </c>
      <c r="AG1120" s="9"/>
      <c r="AH1120" s="9"/>
      <c r="AI1120" s="9"/>
      <c r="AJ1120" s="9"/>
      <c r="AK1120" s="9">
        <f t="shared" ref="AK1120" si="2879">AE1120+AG1120+AH1120+AI1120+AJ1120</f>
        <v>42278</v>
      </c>
      <c r="AL1120" s="9">
        <f t="shared" ref="AL1120" si="2880">AF1120+AJ1120</f>
        <v>0</v>
      </c>
    </row>
    <row r="1121" spans="1:38" hidden="1">
      <c r="A1121" s="29"/>
      <c r="B1121" s="70"/>
      <c r="C1121" s="70"/>
      <c r="D1121" s="70"/>
      <c r="E1121" s="70"/>
      <c r="F1121" s="72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87"/>
      <c r="AB1121" s="87"/>
      <c r="AC1121" s="87"/>
      <c r="AD1121" s="87"/>
      <c r="AE1121" s="87"/>
      <c r="AF1121" s="87"/>
      <c r="AG1121" s="9"/>
      <c r="AH1121" s="9"/>
      <c r="AI1121" s="9"/>
      <c r="AJ1121" s="9"/>
      <c r="AK1121" s="9"/>
      <c r="AL1121" s="9"/>
    </row>
    <row r="1122" spans="1:38" ht="17.399999999999999" hidden="1">
      <c r="A1122" s="69" t="s">
        <v>170</v>
      </c>
      <c r="B1122" s="36" t="s">
        <v>256</v>
      </c>
      <c r="C1122" s="36" t="s">
        <v>33</v>
      </c>
      <c r="D1122" s="36" t="s">
        <v>80</v>
      </c>
      <c r="E1122" s="36"/>
      <c r="F1122" s="36"/>
      <c r="G1122" s="15">
        <f t="shared" ref="G1122:V1123" si="2881">G1123</f>
        <v>49453</v>
      </c>
      <c r="H1122" s="15">
        <f t="shared" si="2881"/>
        <v>0</v>
      </c>
      <c r="I1122" s="15">
        <f t="shared" si="2881"/>
        <v>0</v>
      </c>
      <c r="J1122" s="15">
        <f t="shared" si="2881"/>
        <v>0</v>
      </c>
      <c r="K1122" s="15">
        <f t="shared" si="2881"/>
        <v>0</v>
      </c>
      <c r="L1122" s="15">
        <f t="shared" si="2881"/>
        <v>0</v>
      </c>
      <c r="M1122" s="15">
        <f t="shared" si="2881"/>
        <v>49453</v>
      </c>
      <c r="N1122" s="15">
        <f t="shared" si="2881"/>
        <v>0</v>
      </c>
      <c r="O1122" s="15">
        <f t="shared" si="2881"/>
        <v>0</v>
      </c>
      <c r="P1122" s="15">
        <f t="shared" si="2881"/>
        <v>2955</v>
      </c>
      <c r="Q1122" s="15">
        <f t="shared" si="2881"/>
        <v>0</v>
      </c>
      <c r="R1122" s="15">
        <f t="shared" si="2881"/>
        <v>0</v>
      </c>
      <c r="S1122" s="15">
        <f t="shared" si="2881"/>
        <v>52408</v>
      </c>
      <c r="T1122" s="15">
        <f t="shared" si="2881"/>
        <v>0</v>
      </c>
      <c r="U1122" s="15">
        <f t="shared" si="2881"/>
        <v>0</v>
      </c>
      <c r="V1122" s="15">
        <f t="shared" si="2881"/>
        <v>0</v>
      </c>
      <c r="W1122" s="15">
        <f t="shared" ref="U1122:AJ1123" si="2882">W1123</f>
        <v>0</v>
      </c>
      <c r="X1122" s="15">
        <f t="shared" si="2882"/>
        <v>0</v>
      </c>
      <c r="Y1122" s="15">
        <f t="shared" si="2882"/>
        <v>52408</v>
      </c>
      <c r="Z1122" s="15">
        <f t="shared" si="2882"/>
        <v>0</v>
      </c>
      <c r="AA1122" s="93">
        <f t="shared" si="2882"/>
        <v>0</v>
      </c>
      <c r="AB1122" s="93">
        <f t="shared" si="2882"/>
        <v>0</v>
      </c>
      <c r="AC1122" s="93">
        <f t="shared" si="2882"/>
        <v>0</v>
      </c>
      <c r="AD1122" s="93">
        <f t="shared" si="2882"/>
        <v>0</v>
      </c>
      <c r="AE1122" s="93">
        <f t="shared" si="2882"/>
        <v>52408</v>
      </c>
      <c r="AF1122" s="93">
        <f t="shared" si="2882"/>
        <v>0</v>
      </c>
      <c r="AG1122" s="15">
        <f t="shared" si="2882"/>
        <v>1629</v>
      </c>
      <c r="AH1122" s="15">
        <f t="shared" si="2882"/>
        <v>0</v>
      </c>
      <c r="AI1122" s="15">
        <f t="shared" si="2882"/>
        <v>0</v>
      </c>
      <c r="AJ1122" s="15">
        <f t="shared" si="2882"/>
        <v>7418</v>
      </c>
      <c r="AK1122" s="15">
        <f t="shared" ref="AK1122:AL1122" si="2883">AK1123</f>
        <v>61455</v>
      </c>
      <c r="AL1122" s="15">
        <f t="shared" si="2883"/>
        <v>7418</v>
      </c>
    </row>
    <row r="1123" spans="1:38" ht="54" hidden="1" customHeight="1">
      <c r="A1123" s="26" t="s">
        <v>433</v>
      </c>
      <c r="B1123" s="31" t="s">
        <v>256</v>
      </c>
      <c r="C1123" s="31" t="s">
        <v>33</v>
      </c>
      <c r="D1123" s="31" t="s">
        <v>80</v>
      </c>
      <c r="E1123" s="31" t="s">
        <v>223</v>
      </c>
      <c r="F1123" s="31"/>
      <c r="G1123" s="9">
        <f>G1124</f>
        <v>49453</v>
      </c>
      <c r="H1123" s="9">
        <f>H1124</f>
        <v>0</v>
      </c>
      <c r="I1123" s="9">
        <f t="shared" si="2881"/>
        <v>0</v>
      </c>
      <c r="J1123" s="9">
        <f t="shared" si="2881"/>
        <v>0</v>
      </c>
      <c r="K1123" s="9">
        <f t="shared" si="2881"/>
        <v>0</v>
      </c>
      <c r="L1123" s="9">
        <f t="shared" si="2881"/>
        <v>0</v>
      </c>
      <c r="M1123" s="9">
        <f t="shared" si="2881"/>
        <v>49453</v>
      </c>
      <c r="N1123" s="9">
        <f t="shared" si="2881"/>
        <v>0</v>
      </c>
      <c r="O1123" s="9">
        <f t="shared" si="2881"/>
        <v>0</v>
      </c>
      <c r="P1123" s="9">
        <f t="shared" si="2881"/>
        <v>2955</v>
      </c>
      <c r="Q1123" s="9">
        <f t="shared" si="2881"/>
        <v>0</v>
      </c>
      <c r="R1123" s="9">
        <f t="shared" si="2881"/>
        <v>0</v>
      </c>
      <c r="S1123" s="9">
        <f t="shared" si="2881"/>
        <v>52408</v>
      </c>
      <c r="T1123" s="9">
        <f t="shared" si="2881"/>
        <v>0</v>
      </c>
      <c r="U1123" s="9">
        <f t="shared" si="2882"/>
        <v>0</v>
      </c>
      <c r="V1123" s="9">
        <f t="shared" si="2882"/>
        <v>0</v>
      </c>
      <c r="W1123" s="9">
        <f t="shared" si="2882"/>
        <v>0</v>
      </c>
      <c r="X1123" s="9">
        <f t="shared" si="2882"/>
        <v>0</v>
      </c>
      <c r="Y1123" s="9">
        <f t="shared" si="2882"/>
        <v>52408</v>
      </c>
      <c r="Z1123" s="9">
        <f t="shared" si="2882"/>
        <v>0</v>
      </c>
      <c r="AA1123" s="87">
        <f t="shared" si="2882"/>
        <v>0</v>
      </c>
      <c r="AB1123" s="87">
        <f t="shared" si="2882"/>
        <v>0</v>
      </c>
      <c r="AC1123" s="87">
        <f t="shared" si="2882"/>
        <v>0</v>
      </c>
      <c r="AD1123" s="87">
        <f t="shared" si="2882"/>
        <v>0</v>
      </c>
      <c r="AE1123" s="87">
        <f t="shared" si="2882"/>
        <v>52408</v>
      </c>
      <c r="AF1123" s="87">
        <f t="shared" si="2882"/>
        <v>0</v>
      </c>
      <c r="AG1123" s="9">
        <f>AG1124+AG1203</f>
        <v>1629</v>
      </c>
      <c r="AH1123" s="9">
        <f t="shared" ref="AH1123:AL1123" si="2884">AH1124+AH1203</f>
        <v>0</v>
      </c>
      <c r="AI1123" s="9">
        <f t="shared" si="2884"/>
        <v>0</v>
      </c>
      <c r="AJ1123" s="9">
        <f t="shared" si="2884"/>
        <v>7418</v>
      </c>
      <c r="AK1123" s="9">
        <f t="shared" si="2884"/>
        <v>61455</v>
      </c>
      <c r="AL1123" s="9">
        <f t="shared" si="2884"/>
        <v>7418</v>
      </c>
    </row>
    <row r="1124" spans="1:38" hidden="1">
      <c r="A1124" s="50" t="s">
        <v>267</v>
      </c>
      <c r="B1124" s="31" t="s">
        <v>256</v>
      </c>
      <c r="C1124" s="31" t="s">
        <v>33</v>
      </c>
      <c r="D1124" s="31" t="s">
        <v>80</v>
      </c>
      <c r="E1124" s="31" t="s">
        <v>268</v>
      </c>
      <c r="F1124" s="31"/>
      <c r="G1124" s="9">
        <f t="shared" ref="G1124:H1124" si="2885">G1125+G1128+G1131+G1134+G1137+G1140+G1143+G1146+G1149+G1152+G1155+G1158+G1161+G1164+G1170+G1173+G1176+G1179+G1182+G1185+G1191+G1194+G1197+G1167+G1188</f>
        <v>49453</v>
      </c>
      <c r="H1124" s="9">
        <f t="shared" si="2885"/>
        <v>0</v>
      </c>
      <c r="I1124" s="9">
        <f t="shared" ref="I1124:N1124" si="2886">I1125+I1128+I1131+I1134+I1137+I1140+I1143+I1146+I1149+I1152+I1155+I1158+I1161+I1164+I1170+I1173+I1176+I1179+I1182+I1185+I1191+I1194+I1197+I1167+I1188</f>
        <v>0</v>
      </c>
      <c r="J1124" s="9">
        <f t="shared" si="2886"/>
        <v>0</v>
      </c>
      <c r="K1124" s="9">
        <f t="shared" si="2886"/>
        <v>0</v>
      </c>
      <c r="L1124" s="9">
        <f t="shared" si="2886"/>
        <v>0</v>
      </c>
      <c r="M1124" s="9">
        <f t="shared" si="2886"/>
        <v>49453</v>
      </c>
      <c r="N1124" s="9">
        <f t="shared" si="2886"/>
        <v>0</v>
      </c>
      <c r="O1124" s="9">
        <f>O1125+O1128+O1131+O1134+O1137+O1140+O1143+O1146+O1149+O1152+O1155+O1158+O1161+O1164+O1170+O1173+O1176+O1179+O1182+O1185+O1191+O1194+O1197+O1167+O1188+O1200</f>
        <v>0</v>
      </c>
      <c r="P1124" s="9">
        <f t="shared" ref="P1124:T1124" si="2887">P1125+P1128+P1131+P1134+P1137+P1140+P1143+P1146+P1149+P1152+P1155+P1158+P1161+P1164+P1170+P1173+P1176+P1179+P1182+P1185+P1191+P1194+P1197+P1167+P1188+P1200</f>
        <v>2955</v>
      </c>
      <c r="Q1124" s="9">
        <f t="shared" si="2887"/>
        <v>0</v>
      </c>
      <c r="R1124" s="9">
        <f t="shared" si="2887"/>
        <v>0</v>
      </c>
      <c r="S1124" s="9">
        <f t="shared" si="2887"/>
        <v>52408</v>
      </c>
      <c r="T1124" s="9">
        <f t="shared" si="2887"/>
        <v>0</v>
      </c>
      <c r="U1124" s="9">
        <f>U1125+U1128+U1131+U1134+U1137+U1140+U1143+U1146+U1149+U1152+U1155+U1158+U1161+U1164+U1170+U1173+U1176+U1179+U1182+U1185+U1191+U1194+U1197+U1167+U1188+U1200</f>
        <v>0</v>
      </c>
      <c r="V1124" s="9">
        <f t="shared" ref="V1124:Z1124" si="2888">V1125+V1128+V1131+V1134+V1137+V1140+V1143+V1146+V1149+V1152+V1155+V1158+V1161+V1164+V1170+V1173+V1176+V1179+V1182+V1185+V1191+V1194+V1197+V1167+V1188+V1200</f>
        <v>0</v>
      </c>
      <c r="W1124" s="9">
        <f t="shared" si="2888"/>
        <v>0</v>
      </c>
      <c r="X1124" s="9">
        <f t="shared" si="2888"/>
        <v>0</v>
      </c>
      <c r="Y1124" s="9">
        <f t="shared" si="2888"/>
        <v>52408</v>
      </c>
      <c r="Z1124" s="9">
        <f t="shared" si="2888"/>
        <v>0</v>
      </c>
      <c r="AA1124" s="87">
        <f>AA1125+AA1128+AA1131+AA1134+AA1137+AA1140+AA1143+AA1146+AA1149+AA1152+AA1155+AA1158+AA1161+AA1164+AA1170+AA1173+AA1176+AA1179+AA1182+AA1185+AA1191+AA1194+AA1197+AA1167+AA1188+AA1200</f>
        <v>0</v>
      </c>
      <c r="AB1124" s="87">
        <f t="shared" ref="AB1124:AF1124" si="2889">AB1125+AB1128+AB1131+AB1134+AB1137+AB1140+AB1143+AB1146+AB1149+AB1152+AB1155+AB1158+AB1161+AB1164+AB1170+AB1173+AB1176+AB1179+AB1182+AB1185+AB1191+AB1194+AB1197+AB1167+AB1188+AB1200</f>
        <v>0</v>
      </c>
      <c r="AC1124" s="87">
        <f t="shared" si="2889"/>
        <v>0</v>
      </c>
      <c r="AD1124" s="87">
        <f t="shared" si="2889"/>
        <v>0</v>
      </c>
      <c r="AE1124" s="87">
        <f t="shared" si="2889"/>
        <v>52408</v>
      </c>
      <c r="AF1124" s="87">
        <f t="shared" si="2889"/>
        <v>0</v>
      </c>
      <c r="AG1124" s="9">
        <f>AG1125+AG1128+AG1131+AG1134+AG1137+AG1140+AG1143+AG1146+AG1149+AG1152+AG1155+AG1158+AG1161+AG1164+AG1170+AG1173+AG1176+AG1179+AG1182+AG1185+AG1191+AG1194+AG1197+AG1167+AG1188+AG1200</f>
        <v>-220</v>
      </c>
      <c r="AH1124" s="9">
        <f t="shared" ref="AH1124:AL1124" si="2890">AH1125+AH1128+AH1131+AH1134+AH1137+AH1140+AH1143+AH1146+AH1149+AH1152+AH1155+AH1158+AH1161+AH1164+AH1170+AH1173+AH1176+AH1179+AH1182+AH1185+AH1191+AH1194+AH1197+AH1167+AH1188+AH1200</f>
        <v>0</v>
      </c>
      <c r="AI1124" s="9">
        <f t="shared" si="2890"/>
        <v>0</v>
      </c>
      <c r="AJ1124" s="9">
        <f t="shared" si="2890"/>
        <v>0</v>
      </c>
      <c r="AK1124" s="9">
        <f t="shared" si="2890"/>
        <v>52188</v>
      </c>
      <c r="AL1124" s="9">
        <f t="shared" si="2890"/>
        <v>0</v>
      </c>
    </row>
    <row r="1125" spans="1:38" ht="21.75" hidden="1" customHeight="1">
      <c r="A1125" s="29" t="s">
        <v>269</v>
      </c>
      <c r="B1125" s="31" t="s">
        <v>256</v>
      </c>
      <c r="C1125" s="31" t="s">
        <v>33</v>
      </c>
      <c r="D1125" s="31" t="s">
        <v>80</v>
      </c>
      <c r="E1125" s="31" t="s">
        <v>270</v>
      </c>
      <c r="F1125" s="31"/>
      <c r="G1125" s="9">
        <f>G1126</f>
        <v>900</v>
      </c>
      <c r="H1125" s="9">
        <f>H1126</f>
        <v>0</v>
      </c>
      <c r="I1125" s="9">
        <f t="shared" ref="I1125:X1126" si="2891">I1126</f>
        <v>0</v>
      </c>
      <c r="J1125" s="9">
        <f t="shared" si="2891"/>
        <v>0</v>
      </c>
      <c r="K1125" s="9">
        <f t="shared" si="2891"/>
        <v>0</v>
      </c>
      <c r="L1125" s="9">
        <f t="shared" si="2891"/>
        <v>0</v>
      </c>
      <c r="M1125" s="9">
        <f t="shared" si="2891"/>
        <v>900</v>
      </c>
      <c r="N1125" s="9">
        <f t="shared" si="2891"/>
        <v>0</v>
      </c>
      <c r="O1125" s="9">
        <f t="shared" si="2891"/>
        <v>0</v>
      </c>
      <c r="P1125" s="9">
        <f t="shared" si="2891"/>
        <v>0</v>
      </c>
      <c r="Q1125" s="9">
        <f t="shared" si="2891"/>
        <v>0</v>
      </c>
      <c r="R1125" s="9">
        <f t="shared" si="2891"/>
        <v>0</v>
      </c>
      <c r="S1125" s="9">
        <f t="shared" si="2891"/>
        <v>900</v>
      </c>
      <c r="T1125" s="9">
        <f t="shared" si="2891"/>
        <v>0</v>
      </c>
      <c r="U1125" s="9">
        <f t="shared" si="2891"/>
        <v>0</v>
      </c>
      <c r="V1125" s="9">
        <f t="shared" si="2891"/>
        <v>0</v>
      </c>
      <c r="W1125" s="9">
        <f t="shared" si="2891"/>
        <v>0</v>
      </c>
      <c r="X1125" s="9">
        <f t="shared" si="2891"/>
        <v>0</v>
      </c>
      <c r="Y1125" s="9">
        <f t="shared" ref="U1125:AJ1126" si="2892">Y1126</f>
        <v>900</v>
      </c>
      <c r="Z1125" s="9">
        <f t="shared" si="2892"/>
        <v>0</v>
      </c>
      <c r="AA1125" s="87">
        <f t="shared" si="2892"/>
        <v>0</v>
      </c>
      <c r="AB1125" s="87">
        <f t="shared" si="2892"/>
        <v>0</v>
      </c>
      <c r="AC1125" s="87">
        <f t="shared" si="2892"/>
        <v>0</v>
      </c>
      <c r="AD1125" s="87">
        <f t="shared" si="2892"/>
        <v>0</v>
      </c>
      <c r="AE1125" s="87">
        <f t="shared" si="2892"/>
        <v>900</v>
      </c>
      <c r="AF1125" s="87">
        <f t="shared" si="2892"/>
        <v>0</v>
      </c>
      <c r="AG1125" s="9">
        <f t="shared" si="2892"/>
        <v>0</v>
      </c>
      <c r="AH1125" s="9">
        <f t="shared" si="2892"/>
        <v>0</v>
      </c>
      <c r="AI1125" s="9">
        <f t="shared" si="2892"/>
        <v>0</v>
      </c>
      <c r="AJ1125" s="9">
        <f t="shared" si="2892"/>
        <v>0</v>
      </c>
      <c r="AK1125" s="9">
        <f t="shared" ref="AG1125:AL1126" si="2893">AK1126</f>
        <v>900</v>
      </c>
      <c r="AL1125" s="9">
        <f t="shared" si="2893"/>
        <v>0</v>
      </c>
    </row>
    <row r="1126" spans="1:38" hidden="1">
      <c r="A1126" s="50" t="s">
        <v>101</v>
      </c>
      <c r="B1126" s="31" t="s">
        <v>256</v>
      </c>
      <c r="C1126" s="31" t="s">
        <v>33</v>
      </c>
      <c r="D1126" s="31" t="s">
        <v>80</v>
      </c>
      <c r="E1126" s="31" t="s">
        <v>270</v>
      </c>
      <c r="F1126" s="31" t="s">
        <v>102</v>
      </c>
      <c r="G1126" s="11">
        <f>G1127</f>
        <v>900</v>
      </c>
      <c r="H1126" s="11">
        <f>H1127</f>
        <v>0</v>
      </c>
      <c r="I1126" s="11">
        <f t="shared" si="2891"/>
        <v>0</v>
      </c>
      <c r="J1126" s="11">
        <f t="shared" si="2891"/>
        <v>0</v>
      </c>
      <c r="K1126" s="11">
        <f t="shared" si="2891"/>
        <v>0</v>
      </c>
      <c r="L1126" s="11">
        <f t="shared" si="2891"/>
        <v>0</v>
      </c>
      <c r="M1126" s="11">
        <f t="shared" si="2891"/>
        <v>900</v>
      </c>
      <c r="N1126" s="11">
        <f t="shared" si="2891"/>
        <v>0</v>
      </c>
      <c r="O1126" s="11">
        <f t="shared" si="2891"/>
        <v>0</v>
      </c>
      <c r="P1126" s="11">
        <f t="shared" si="2891"/>
        <v>0</v>
      </c>
      <c r="Q1126" s="11">
        <f t="shared" si="2891"/>
        <v>0</v>
      </c>
      <c r="R1126" s="11">
        <f t="shared" si="2891"/>
        <v>0</v>
      </c>
      <c r="S1126" s="11">
        <f t="shared" si="2891"/>
        <v>900</v>
      </c>
      <c r="T1126" s="11">
        <f t="shared" si="2891"/>
        <v>0</v>
      </c>
      <c r="U1126" s="11">
        <f t="shared" si="2892"/>
        <v>0</v>
      </c>
      <c r="V1126" s="11">
        <f t="shared" si="2892"/>
        <v>0</v>
      </c>
      <c r="W1126" s="11">
        <f t="shared" si="2892"/>
        <v>0</v>
      </c>
      <c r="X1126" s="11">
        <f t="shared" si="2892"/>
        <v>0</v>
      </c>
      <c r="Y1126" s="11">
        <f t="shared" si="2892"/>
        <v>900</v>
      </c>
      <c r="Z1126" s="11">
        <f t="shared" si="2892"/>
        <v>0</v>
      </c>
      <c r="AA1126" s="89">
        <f t="shared" si="2892"/>
        <v>0</v>
      </c>
      <c r="AB1126" s="89">
        <f t="shared" si="2892"/>
        <v>0</v>
      </c>
      <c r="AC1126" s="89">
        <f t="shared" si="2892"/>
        <v>0</v>
      </c>
      <c r="AD1126" s="89">
        <f t="shared" si="2892"/>
        <v>0</v>
      </c>
      <c r="AE1126" s="89">
        <f t="shared" si="2892"/>
        <v>900</v>
      </c>
      <c r="AF1126" s="89">
        <f t="shared" si="2892"/>
        <v>0</v>
      </c>
      <c r="AG1126" s="11">
        <f t="shared" si="2893"/>
        <v>0</v>
      </c>
      <c r="AH1126" s="11">
        <f t="shared" si="2893"/>
        <v>0</v>
      </c>
      <c r="AI1126" s="11">
        <f t="shared" si="2893"/>
        <v>0</v>
      </c>
      <c r="AJ1126" s="11">
        <f t="shared" si="2893"/>
        <v>0</v>
      </c>
      <c r="AK1126" s="11">
        <f t="shared" si="2893"/>
        <v>900</v>
      </c>
      <c r="AL1126" s="11">
        <f t="shared" si="2893"/>
        <v>0</v>
      </c>
    </row>
    <row r="1127" spans="1:38" hidden="1">
      <c r="A1127" s="50" t="s">
        <v>271</v>
      </c>
      <c r="B1127" s="31" t="s">
        <v>256</v>
      </c>
      <c r="C1127" s="31" t="s">
        <v>33</v>
      </c>
      <c r="D1127" s="31" t="s">
        <v>80</v>
      </c>
      <c r="E1127" s="31" t="s">
        <v>270</v>
      </c>
      <c r="F1127" s="63" t="s">
        <v>272</v>
      </c>
      <c r="G1127" s="9">
        <v>900</v>
      </c>
      <c r="H1127" s="9"/>
      <c r="I1127" s="9"/>
      <c r="J1127" s="9"/>
      <c r="K1127" s="9"/>
      <c r="L1127" s="9"/>
      <c r="M1127" s="9">
        <f t="shared" ref="M1127" si="2894">G1127+I1127+J1127+K1127+L1127</f>
        <v>900</v>
      </c>
      <c r="N1127" s="9">
        <f t="shared" ref="N1127" si="2895">H1127+L1127</f>
        <v>0</v>
      </c>
      <c r="O1127" s="9"/>
      <c r="P1127" s="9"/>
      <c r="Q1127" s="9"/>
      <c r="R1127" s="9"/>
      <c r="S1127" s="9">
        <f t="shared" ref="S1127" si="2896">M1127+O1127+P1127+Q1127+R1127</f>
        <v>900</v>
      </c>
      <c r="T1127" s="9">
        <f t="shared" ref="T1127" si="2897">N1127+R1127</f>
        <v>0</v>
      </c>
      <c r="U1127" s="9"/>
      <c r="V1127" s="9"/>
      <c r="W1127" s="9"/>
      <c r="X1127" s="9"/>
      <c r="Y1127" s="9">
        <f t="shared" ref="Y1127" si="2898">S1127+U1127+V1127+W1127+X1127</f>
        <v>900</v>
      </c>
      <c r="Z1127" s="9">
        <f t="shared" ref="Z1127" si="2899">T1127+X1127</f>
        <v>0</v>
      </c>
      <c r="AA1127" s="87"/>
      <c r="AB1127" s="87"/>
      <c r="AC1127" s="87"/>
      <c r="AD1127" s="87"/>
      <c r="AE1127" s="87">
        <f t="shared" ref="AE1127" si="2900">Y1127+AA1127+AB1127+AC1127+AD1127</f>
        <v>900</v>
      </c>
      <c r="AF1127" s="87">
        <f t="shared" ref="AF1127" si="2901">Z1127+AD1127</f>
        <v>0</v>
      </c>
      <c r="AG1127" s="9"/>
      <c r="AH1127" s="9"/>
      <c r="AI1127" s="9"/>
      <c r="AJ1127" s="9"/>
      <c r="AK1127" s="9">
        <f t="shared" ref="AK1127" si="2902">AE1127+AG1127+AH1127+AI1127+AJ1127</f>
        <v>900</v>
      </c>
      <c r="AL1127" s="9">
        <f t="shared" ref="AL1127" si="2903">AF1127+AJ1127</f>
        <v>0</v>
      </c>
    </row>
    <row r="1128" spans="1:38" ht="67.2" hidden="1">
      <c r="A1128" s="50" t="s">
        <v>273</v>
      </c>
      <c r="B1128" s="31" t="s">
        <v>256</v>
      </c>
      <c r="C1128" s="31" t="s">
        <v>33</v>
      </c>
      <c r="D1128" s="31" t="s">
        <v>80</v>
      </c>
      <c r="E1128" s="31" t="s">
        <v>274</v>
      </c>
      <c r="F1128" s="63"/>
      <c r="G1128" s="9">
        <f>G1129</f>
        <v>1068</v>
      </c>
      <c r="H1128" s="9">
        <f>H1129</f>
        <v>0</v>
      </c>
      <c r="I1128" s="9">
        <f t="shared" ref="I1128:X1129" si="2904">I1129</f>
        <v>0</v>
      </c>
      <c r="J1128" s="9">
        <f t="shared" si="2904"/>
        <v>0</v>
      </c>
      <c r="K1128" s="9">
        <f t="shared" si="2904"/>
        <v>0</v>
      </c>
      <c r="L1128" s="9">
        <f t="shared" si="2904"/>
        <v>0</v>
      </c>
      <c r="M1128" s="9">
        <f t="shared" si="2904"/>
        <v>1068</v>
      </c>
      <c r="N1128" s="9">
        <f t="shared" si="2904"/>
        <v>0</v>
      </c>
      <c r="O1128" s="9">
        <f t="shared" si="2904"/>
        <v>0</v>
      </c>
      <c r="P1128" s="9">
        <f t="shared" si="2904"/>
        <v>0</v>
      </c>
      <c r="Q1128" s="9">
        <f t="shared" si="2904"/>
        <v>0</v>
      </c>
      <c r="R1128" s="9">
        <f t="shared" si="2904"/>
        <v>0</v>
      </c>
      <c r="S1128" s="9">
        <f t="shared" si="2904"/>
        <v>1068</v>
      </c>
      <c r="T1128" s="9">
        <f t="shared" si="2904"/>
        <v>0</v>
      </c>
      <c r="U1128" s="9">
        <f t="shared" si="2904"/>
        <v>0</v>
      </c>
      <c r="V1128" s="9">
        <f t="shared" si="2904"/>
        <v>0</v>
      </c>
      <c r="W1128" s="9">
        <f t="shared" si="2904"/>
        <v>0</v>
      </c>
      <c r="X1128" s="9">
        <f t="shared" si="2904"/>
        <v>0</v>
      </c>
      <c r="Y1128" s="9">
        <f t="shared" ref="U1128:AJ1129" si="2905">Y1129</f>
        <v>1068</v>
      </c>
      <c r="Z1128" s="9">
        <f t="shared" si="2905"/>
        <v>0</v>
      </c>
      <c r="AA1128" s="87">
        <f t="shared" si="2905"/>
        <v>0</v>
      </c>
      <c r="AB1128" s="87">
        <f t="shared" si="2905"/>
        <v>0</v>
      </c>
      <c r="AC1128" s="87">
        <f t="shared" si="2905"/>
        <v>0</v>
      </c>
      <c r="AD1128" s="87">
        <f t="shared" si="2905"/>
        <v>0</v>
      </c>
      <c r="AE1128" s="87">
        <f t="shared" si="2905"/>
        <v>1068</v>
      </c>
      <c r="AF1128" s="87">
        <f t="shared" si="2905"/>
        <v>0</v>
      </c>
      <c r="AG1128" s="9">
        <f t="shared" si="2905"/>
        <v>0</v>
      </c>
      <c r="AH1128" s="9">
        <f t="shared" si="2905"/>
        <v>0</v>
      </c>
      <c r="AI1128" s="9">
        <f t="shared" si="2905"/>
        <v>0</v>
      </c>
      <c r="AJ1128" s="9">
        <f t="shared" si="2905"/>
        <v>0</v>
      </c>
      <c r="AK1128" s="9">
        <f t="shared" ref="AG1128:AL1129" si="2906">AK1129</f>
        <v>1068</v>
      </c>
      <c r="AL1128" s="9">
        <f t="shared" si="2906"/>
        <v>0</v>
      </c>
    </row>
    <row r="1129" spans="1:38" hidden="1">
      <c r="A1129" s="50" t="s">
        <v>101</v>
      </c>
      <c r="B1129" s="31" t="s">
        <v>256</v>
      </c>
      <c r="C1129" s="31" t="s">
        <v>33</v>
      </c>
      <c r="D1129" s="31" t="s">
        <v>80</v>
      </c>
      <c r="E1129" s="31" t="s">
        <v>274</v>
      </c>
      <c r="F1129" s="63" t="s">
        <v>102</v>
      </c>
      <c r="G1129" s="9">
        <f>G1130</f>
        <v>1068</v>
      </c>
      <c r="H1129" s="9">
        <f>H1130</f>
        <v>0</v>
      </c>
      <c r="I1129" s="9">
        <f t="shared" si="2904"/>
        <v>0</v>
      </c>
      <c r="J1129" s="9">
        <f t="shared" si="2904"/>
        <v>0</v>
      </c>
      <c r="K1129" s="9">
        <f t="shared" si="2904"/>
        <v>0</v>
      </c>
      <c r="L1129" s="9">
        <f t="shared" si="2904"/>
        <v>0</v>
      </c>
      <c r="M1129" s="9">
        <f t="shared" si="2904"/>
        <v>1068</v>
      </c>
      <c r="N1129" s="9">
        <f t="shared" si="2904"/>
        <v>0</v>
      </c>
      <c r="O1129" s="9">
        <f t="shared" si="2904"/>
        <v>0</v>
      </c>
      <c r="P1129" s="9">
        <f t="shared" si="2904"/>
        <v>0</v>
      </c>
      <c r="Q1129" s="9">
        <f t="shared" si="2904"/>
        <v>0</v>
      </c>
      <c r="R1129" s="9">
        <f t="shared" si="2904"/>
        <v>0</v>
      </c>
      <c r="S1129" s="9">
        <f t="shared" si="2904"/>
        <v>1068</v>
      </c>
      <c r="T1129" s="9">
        <f t="shared" si="2904"/>
        <v>0</v>
      </c>
      <c r="U1129" s="9">
        <f t="shared" si="2905"/>
        <v>0</v>
      </c>
      <c r="V1129" s="9">
        <f t="shared" si="2905"/>
        <v>0</v>
      </c>
      <c r="W1129" s="9">
        <f t="shared" si="2905"/>
        <v>0</v>
      </c>
      <c r="X1129" s="9">
        <f t="shared" si="2905"/>
        <v>0</v>
      </c>
      <c r="Y1129" s="9">
        <f t="shared" si="2905"/>
        <v>1068</v>
      </c>
      <c r="Z1129" s="9">
        <f t="shared" si="2905"/>
        <v>0</v>
      </c>
      <c r="AA1129" s="87">
        <f t="shared" si="2905"/>
        <v>0</v>
      </c>
      <c r="AB1129" s="87">
        <f t="shared" si="2905"/>
        <v>0</v>
      </c>
      <c r="AC1129" s="87">
        <f t="shared" si="2905"/>
        <v>0</v>
      </c>
      <c r="AD1129" s="87">
        <f t="shared" si="2905"/>
        <v>0</v>
      </c>
      <c r="AE1129" s="87">
        <f t="shared" si="2905"/>
        <v>1068</v>
      </c>
      <c r="AF1129" s="87">
        <f t="shared" si="2905"/>
        <v>0</v>
      </c>
      <c r="AG1129" s="9">
        <f t="shared" si="2906"/>
        <v>0</v>
      </c>
      <c r="AH1129" s="9">
        <f t="shared" si="2906"/>
        <v>0</v>
      </c>
      <c r="AI1129" s="9">
        <f t="shared" si="2906"/>
        <v>0</v>
      </c>
      <c r="AJ1129" s="9">
        <f t="shared" si="2906"/>
        <v>0</v>
      </c>
      <c r="AK1129" s="9">
        <f t="shared" si="2906"/>
        <v>1068</v>
      </c>
      <c r="AL1129" s="9">
        <f t="shared" si="2906"/>
        <v>0</v>
      </c>
    </row>
    <row r="1130" spans="1:38" hidden="1">
      <c r="A1130" s="50" t="s">
        <v>271</v>
      </c>
      <c r="B1130" s="31" t="s">
        <v>256</v>
      </c>
      <c r="C1130" s="31" t="s">
        <v>33</v>
      </c>
      <c r="D1130" s="31" t="s">
        <v>80</v>
      </c>
      <c r="E1130" s="31" t="s">
        <v>274</v>
      </c>
      <c r="F1130" s="63" t="s">
        <v>272</v>
      </c>
      <c r="G1130" s="9">
        <v>1068</v>
      </c>
      <c r="H1130" s="9"/>
      <c r="I1130" s="9"/>
      <c r="J1130" s="9"/>
      <c r="K1130" s="9"/>
      <c r="L1130" s="9"/>
      <c r="M1130" s="9">
        <f t="shared" ref="M1130" si="2907">G1130+I1130+J1130+K1130+L1130</f>
        <v>1068</v>
      </c>
      <c r="N1130" s="9">
        <f t="shared" ref="N1130" si="2908">H1130+L1130</f>
        <v>0</v>
      </c>
      <c r="O1130" s="9"/>
      <c r="P1130" s="9"/>
      <c r="Q1130" s="9"/>
      <c r="R1130" s="9"/>
      <c r="S1130" s="9">
        <f t="shared" ref="S1130" si="2909">M1130+O1130+P1130+Q1130+R1130</f>
        <v>1068</v>
      </c>
      <c r="T1130" s="9">
        <f t="shared" ref="T1130" si="2910">N1130+R1130</f>
        <v>0</v>
      </c>
      <c r="U1130" s="9"/>
      <c r="V1130" s="9"/>
      <c r="W1130" s="9"/>
      <c r="X1130" s="9"/>
      <c r="Y1130" s="9">
        <f t="shared" ref="Y1130" si="2911">S1130+U1130+V1130+W1130+X1130</f>
        <v>1068</v>
      </c>
      <c r="Z1130" s="9">
        <f t="shared" ref="Z1130" si="2912">T1130+X1130</f>
        <v>0</v>
      </c>
      <c r="AA1130" s="87"/>
      <c r="AB1130" s="87"/>
      <c r="AC1130" s="87"/>
      <c r="AD1130" s="87"/>
      <c r="AE1130" s="87">
        <f t="shared" ref="AE1130" si="2913">Y1130+AA1130+AB1130+AC1130+AD1130</f>
        <v>1068</v>
      </c>
      <c r="AF1130" s="87">
        <f t="shared" ref="AF1130" si="2914">Z1130+AD1130</f>
        <v>0</v>
      </c>
      <c r="AG1130" s="9"/>
      <c r="AH1130" s="9"/>
      <c r="AI1130" s="9"/>
      <c r="AJ1130" s="9"/>
      <c r="AK1130" s="9">
        <f t="shared" ref="AK1130" si="2915">AE1130+AG1130+AH1130+AI1130+AJ1130</f>
        <v>1068</v>
      </c>
      <c r="AL1130" s="9">
        <f t="shared" ref="AL1130" si="2916">AF1130+AJ1130</f>
        <v>0</v>
      </c>
    </row>
    <row r="1131" spans="1:38" ht="52.5" hidden="1" customHeight="1">
      <c r="A1131" s="50" t="s">
        <v>275</v>
      </c>
      <c r="B1131" s="31" t="s">
        <v>256</v>
      </c>
      <c r="C1131" s="31" t="s">
        <v>33</v>
      </c>
      <c r="D1131" s="31" t="s">
        <v>80</v>
      </c>
      <c r="E1131" s="31" t="s">
        <v>276</v>
      </c>
      <c r="F1131" s="63"/>
      <c r="G1131" s="9">
        <f>G1132</f>
        <v>8189</v>
      </c>
      <c r="H1131" s="9">
        <f>H1132</f>
        <v>0</v>
      </c>
      <c r="I1131" s="9">
        <f t="shared" ref="I1131:X1132" si="2917">I1132</f>
        <v>0</v>
      </c>
      <c r="J1131" s="9">
        <f t="shared" si="2917"/>
        <v>0</v>
      </c>
      <c r="K1131" s="9">
        <f t="shared" si="2917"/>
        <v>0</v>
      </c>
      <c r="L1131" s="9">
        <f t="shared" si="2917"/>
        <v>0</v>
      </c>
      <c r="M1131" s="9">
        <f t="shared" si="2917"/>
        <v>8189</v>
      </c>
      <c r="N1131" s="9">
        <f t="shared" si="2917"/>
        <v>0</v>
      </c>
      <c r="O1131" s="9">
        <f t="shared" si="2917"/>
        <v>0</v>
      </c>
      <c r="P1131" s="9">
        <f t="shared" si="2917"/>
        <v>0</v>
      </c>
      <c r="Q1131" s="9">
        <f t="shared" si="2917"/>
        <v>0</v>
      </c>
      <c r="R1131" s="9">
        <f t="shared" si="2917"/>
        <v>0</v>
      </c>
      <c r="S1131" s="9">
        <f t="shared" si="2917"/>
        <v>8189</v>
      </c>
      <c r="T1131" s="9">
        <f t="shared" si="2917"/>
        <v>0</v>
      </c>
      <c r="U1131" s="9">
        <f t="shared" si="2917"/>
        <v>0</v>
      </c>
      <c r="V1131" s="9">
        <f t="shared" si="2917"/>
        <v>0</v>
      </c>
      <c r="W1131" s="9">
        <f t="shared" si="2917"/>
        <v>0</v>
      </c>
      <c r="X1131" s="9">
        <f t="shared" si="2917"/>
        <v>0</v>
      </c>
      <c r="Y1131" s="9">
        <f t="shared" ref="U1131:AJ1132" si="2918">Y1132</f>
        <v>8189</v>
      </c>
      <c r="Z1131" s="9">
        <f t="shared" si="2918"/>
        <v>0</v>
      </c>
      <c r="AA1131" s="87">
        <f t="shared" si="2918"/>
        <v>0</v>
      </c>
      <c r="AB1131" s="87">
        <f t="shared" si="2918"/>
        <v>0</v>
      </c>
      <c r="AC1131" s="87">
        <f t="shared" si="2918"/>
        <v>0</v>
      </c>
      <c r="AD1131" s="87">
        <f t="shared" si="2918"/>
        <v>0</v>
      </c>
      <c r="AE1131" s="87">
        <f t="shared" si="2918"/>
        <v>8189</v>
      </c>
      <c r="AF1131" s="87">
        <f t="shared" si="2918"/>
        <v>0</v>
      </c>
      <c r="AG1131" s="9">
        <f t="shared" si="2918"/>
        <v>0</v>
      </c>
      <c r="AH1131" s="9">
        <f t="shared" si="2918"/>
        <v>0</v>
      </c>
      <c r="AI1131" s="9">
        <f t="shared" si="2918"/>
        <v>0</v>
      </c>
      <c r="AJ1131" s="9">
        <f t="shared" si="2918"/>
        <v>0</v>
      </c>
      <c r="AK1131" s="9">
        <f t="shared" ref="AG1131:AL1132" si="2919">AK1132</f>
        <v>8189</v>
      </c>
      <c r="AL1131" s="9">
        <f t="shared" si="2919"/>
        <v>0</v>
      </c>
    </row>
    <row r="1132" spans="1:38" hidden="1">
      <c r="A1132" s="50" t="s">
        <v>101</v>
      </c>
      <c r="B1132" s="31" t="s">
        <v>256</v>
      </c>
      <c r="C1132" s="31" t="s">
        <v>33</v>
      </c>
      <c r="D1132" s="31" t="s">
        <v>80</v>
      </c>
      <c r="E1132" s="31" t="s">
        <v>276</v>
      </c>
      <c r="F1132" s="63" t="s">
        <v>102</v>
      </c>
      <c r="G1132" s="9">
        <f>G1133</f>
        <v>8189</v>
      </c>
      <c r="H1132" s="9">
        <f>H1133</f>
        <v>0</v>
      </c>
      <c r="I1132" s="9">
        <f t="shared" si="2917"/>
        <v>0</v>
      </c>
      <c r="J1132" s="9">
        <f t="shared" si="2917"/>
        <v>0</v>
      </c>
      <c r="K1132" s="9">
        <f t="shared" si="2917"/>
        <v>0</v>
      </c>
      <c r="L1132" s="9">
        <f t="shared" si="2917"/>
        <v>0</v>
      </c>
      <c r="M1132" s="9">
        <f t="shared" si="2917"/>
        <v>8189</v>
      </c>
      <c r="N1132" s="9">
        <f t="shared" si="2917"/>
        <v>0</v>
      </c>
      <c r="O1132" s="9">
        <f t="shared" si="2917"/>
        <v>0</v>
      </c>
      <c r="P1132" s="9">
        <f t="shared" si="2917"/>
        <v>0</v>
      </c>
      <c r="Q1132" s="9">
        <f t="shared" si="2917"/>
        <v>0</v>
      </c>
      <c r="R1132" s="9">
        <f t="shared" si="2917"/>
        <v>0</v>
      </c>
      <c r="S1132" s="9">
        <f t="shared" si="2917"/>
        <v>8189</v>
      </c>
      <c r="T1132" s="9">
        <f t="shared" si="2917"/>
        <v>0</v>
      </c>
      <c r="U1132" s="9">
        <f t="shared" si="2918"/>
        <v>0</v>
      </c>
      <c r="V1132" s="9">
        <f t="shared" si="2918"/>
        <v>0</v>
      </c>
      <c r="W1132" s="9">
        <f t="shared" si="2918"/>
        <v>0</v>
      </c>
      <c r="X1132" s="9">
        <f t="shared" si="2918"/>
        <v>0</v>
      </c>
      <c r="Y1132" s="9">
        <f t="shared" si="2918"/>
        <v>8189</v>
      </c>
      <c r="Z1132" s="9">
        <f t="shared" si="2918"/>
        <v>0</v>
      </c>
      <c r="AA1132" s="87">
        <f t="shared" si="2918"/>
        <v>0</v>
      </c>
      <c r="AB1132" s="87">
        <f t="shared" si="2918"/>
        <v>0</v>
      </c>
      <c r="AC1132" s="87">
        <f t="shared" si="2918"/>
        <v>0</v>
      </c>
      <c r="AD1132" s="87">
        <f t="shared" si="2918"/>
        <v>0</v>
      </c>
      <c r="AE1132" s="87">
        <f t="shared" si="2918"/>
        <v>8189</v>
      </c>
      <c r="AF1132" s="87">
        <f t="shared" si="2918"/>
        <v>0</v>
      </c>
      <c r="AG1132" s="9">
        <f t="shared" si="2919"/>
        <v>0</v>
      </c>
      <c r="AH1132" s="9">
        <f t="shared" si="2919"/>
        <v>0</v>
      </c>
      <c r="AI1132" s="9">
        <f t="shared" si="2919"/>
        <v>0</v>
      </c>
      <c r="AJ1132" s="9">
        <f t="shared" si="2919"/>
        <v>0</v>
      </c>
      <c r="AK1132" s="9">
        <f t="shared" si="2919"/>
        <v>8189</v>
      </c>
      <c r="AL1132" s="9">
        <f t="shared" si="2919"/>
        <v>0</v>
      </c>
    </row>
    <row r="1133" spans="1:38" hidden="1">
      <c r="A1133" s="50" t="s">
        <v>271</v>
      </c>
      <c r="B1133" s="31" t="s">
        <v>256</v>
      </c>
      <c r="C1133" s="31" t="s">
        <v>33</v>
      </c>
      <c r="D1133" s="31" t="s">
        <v>80</v>
      </c>
      <c r="E1133" s="31" t="s">
        <v>276</v>
      </c>
      <c r="F1133" s="63" t="s">
        <v>272</v>
      </c>
      <c r="G1133" s="9">
        <v>8189</v>
      </c>
      <c r="H1133" s="9"/>
      <c r="I1133" s="9"/>
      <c r="J1133" s="9"/>
      <c r="K1133" s="9"/>
      <c r="L1133" s="9"/>
      <c r="M1133" s="9">
        <f t="shared" ref="M1133" si="2920">G1133+I1133+J1133+K1133+L1133</f>
        <v>8189</v>
      </c>
      <c r="N1133" s="9">
        <f t="shared" ref="N1133" si="2921">H1133+L1133</f>
        <v>0</v>
      </c>
      <c r="O1133" s="9"/>
      <c r="P1133" s="9"/>
      <c r="Q1133" s="9"/>
      <c r="R1133" s="9"/>
      <c r="S1133" s="9">
        <f t="shared" ref="S1133" si="2922">M1133+O1133+P1133+Q1133+R1133</f>
        <v>8189</v>
      </c>
      <c r="T1133" s="9">
        <f t="shared" ref="T1133" si="2923">N1133+R1133</f>
        <v>0</v>
      </c>
      <c r="U1133" s="9"/>
      <c r="V1133" s="9"/>
      <c r="W1133" s="9"/>
      <c r="X1133" s="9"/>
      <c r="Y1133" s="9">
        <f t="shared" ref="Y1133" si="2924">S1133+U1133+V1133+W1133+X1133</f>
        <v>8189</v>
      </c>
      <c r="Z1133" s="9">
        <f t="shared" ref="Z1133" si="2925">T1133+X1133</f>
        <v>0</v>
      </c>
      <c r="AA1133" s="87"/>
      <c r="AB1133" s="87"/>
      <c r="AC1133" s="87"/>
      <c r="AD1133" s="87"/>
      <c r="AE1133" s="87">
        <f t="shared" ref="AE1133" si="2926">Y1133+AA1133+AB1133+AC1133+AD1133</f>
        <v>8189</v>
      </c>
      <c r="AF1133" s="87">
        <f t="shared" ref="AF1133" si="2927">Z1133+AD1133</f>
        <v>0</v>
      </c>
      <c r="AG1133" s="9"/>
      <c r="AH1133" s="9"/>
      <c r="AI1133" s="9"/>
      <c r="AJ1133" s="9"/>
      <c r="AK1133" s="9">
        <f t="shared" ref="AK1133" si="2928">AE1133+AG1133+AH1133+AI1133+AJ1133</f>
        <v>8189</v>
      </c>
      <c r="AL1133" s="9">
        <f t="shared" ref="AL1133" si="2929">AF1133+AJ1133</f>
        <v>0</v>
      </c>
    </row>
    <row r="1134" spans="1:38" ht="53.25" hidden="1" customHeight="1">
      <c r="A1134" s="29" t="s">
        <v>411</v>
      </c>
      <c r="B1134" s="31" t="s">
        <v>256</v>
      </c>
      <c r="C1134" s="31" t="s">
        <v>33</v>
      </c>
      <c r="D1134" s="31" t="s">
        <v>80</v>
      </c>
      <c r="E1134" s="31" t="s">
        <v>277</v>
      </c>
      <c r="F1134" s="31"/>
      <c r="G1134" s="11">
        <f>G1135</f>
        <v>117</v>
      </c>
      <c r="H1134" s="11">
        <f>H1135</f>
        <v>0</v>
      </c>
      <c r="I1134" s="11">
        <f t="shared" ref="I1134:X1135" si="2930">I1135</f>
        <v>0</v>
      </c>
      <c r="J1134" s="11">
        <f t="shared" si="2930"/>
        <v>0</v>
      </c>
      <c r="K1134" s="11">
        <f t="shared" si="2930"/>
        <v>0</v>
      </c>
      <c r="L1134" s="11">
        <f t="shared" si="2930"/>
        <v>0</v>
      </c>
      <c r="M1134" s="11">
        <f t="shared" si="2930"/>
        <v>117</v>
      </c>
      <c r="N1134" s="11">
        <f t="shared" si="2930"/>
        <v>0</v>
      </c>
      <c r="O1134" s="11">
        <f t="shared" si="2930"/>
        <v>0</v>
      </c>
      <c r="P1134" s="11">
        <f t="shared" si="2930"/>
        <v>0</v>
      </c>
      <c r="Q1134" s="11">
        <f t="shared" si="2930"/>
        <v>0</v>
      </c>
      <c r="R1134" s="11">
        <f t="shared" si="2930"/>
        <v>0</v>
      </c>
      <c r="S1134" s="11">
        <f t="shared" si="2930"/>
        <v>117</v>
      </c>
      <c r="T1134" s="11">
        <f t="shared" si="2930"/>
        <v>0</v>
      </c>
      <c r="U1134" s="11">
        <f t="shared" si="2930"/>
        <v>0</v>
      </c>
      <c r="V1134" s="11">
        <f t="shared" si="2930"/>
        <v>0</v>
      </c>
      <c r="W1134" s="11">
        <f t="shared" si="2930"/>
        <v>0</v>
      </c>
      <c r="X1134" s="11">
        <f t="shared" si="2930"/>
        <v>0</v>
      </c>
      <c r="Y1134" s="11">
        <f t="shared" ref="U1134:AJ1135" si="2931">Y1135</f>
        <v>117</v>
      </c>
      <c r="Z1134" s="11">
        <f t="shared" si="2931"/>
        <v>0</v>
      </c>
      <c r="AA1134" s="89">
        <f t="shared" si="2931"/>
        <v>0</v>
      </c>
      <c r="AB1134" s="89">
        <f t="shared" si="2931"/>
        <v>0</v>
      </c>
      <c r="AC1134" s="89">
        <f t="shared" si="2931"/>
        <v>0</v>
      </c>
      <c r="AD1134" s="89">
        <f t="shared" si="2931"/>
        <v>0</v>
      </c>
      <c r="AE1134" s="89">
        <f t="shared" si="2931"/>
        <v>117</v>
      </c>
      <c r="AF1134" s="89">
        <f t="shared" si="2931"/>
        <v>0</v>
      </c>
      <c r="AG1134" s="11">
        <f t="shared" si="2931"/>
        <v>0</v>
      </c>
      <c r="AH1134" s="11">
        <f t="shared" si="2931"/>
        <v>0</v>
      </c>
      <c r="AI1134" s="11">
        <f t="shared" si="2931"/>
        <v>0</v>
      </c>
      <c r="AJ1134" s="11">
        <f t="shared" si="2931"/>
        <v>0</v>
      </c>
      <c r="AK1134" s="11">
        <f t="shared" ref="AG1134:AL1135" si="2932">AK1135</f>
        <v>117</v>
      </c>
      <c r="AL1134" s="11">
        <f t="shared" si="2932"/>
        <v>0</v>
      </c>
    </row>
    <row r="1135" spans="1:38" hidden="1">
      <c r="A1135" s="50" t="s">
        <v>101</v>
      </c>
      <c r="B1135" s="31" t="s">
        <v>256</v>
      </c>
      <c r="C1135" s="31" t="s">
        <v>33</v>
      </c>
      <c r="D1135" s="31" t="s">
        <v>80</v>
      </c>
      <c r="E1135" s="31" t="s">
        <v>277</v>
      </c>
      <c r="F1135" s="31" t="s">
        <v>102</v>
      </c>
      <c r="G1135" s="11">
        <f>G1136</f>
        <v>117</v>
      </c>
      <c r="H1135" s="11">
        <f>H1136</f>
        <v>0</v>
      </c>
      <c r="I1135" s="11">
        <f t="shared" si="2930"/>
        <v>0</v>
      </c>
      <c r="J1135" s="11">
        <f t="shared" si="2930"/>
        <v>0</v>
      </c>
      <c r="K1135" s="11">
        <f t="shared" si="2930"/>
        <v>0</v>
      </c>
      <c r="L1135" s="11">
        <f t="shared" si="2930"/>
        <v>0</v>
      </c>
      <c r="M1135" s="11">
        <f t="shared" si="2930"/>
        <v>117</v>
      </c>
      <c r="N1135" s="11">
        <f t="shared" si="2930"/>
        <v>0</v>
      </c>
      <c r="O1135" s="11">
        <f t="shared" si="2930"/>
        <v>0</v>
      </c>
      <c r="P1135" s="11">
        <f t="shared" si="2930"/>
        <v>0</v>
      </c>
      <c r="Q1135" s="11">
        <f t="shared" si="2930"/>
        <v>0</v>
      </c>
      <c r="R1135" s="11">
        <f t="shared" si="2930"/>
        <v>0</v>
      </c>
      <c r="S1135" s="11">
        <f t="shared" si="2930"/>
        <v>117</v>
      </c>
      <c r="T1135" s="11">
        <f t="shared" si="2930"/>
        <v>0</v>
      </c>
      <c r="U1135" s="11">
        <f t="shared" si="2931"/>
        <v>0</v>
      </c>
      <c r="V1135" s="11">
        <f t="shared" si="2931"/>
        <v>0</v>
      </c>
      <c r="W1135" s="11">
        <f t="shared" si="2931"/>
        <v>0</v>
      </c>
      <c r="X1135" s="11">
        <f t="shared" si="2931"/>
        <v>0</v>
      </c>
      <c r="Y1135" s="11">
        <f t="shared" si="2931"/>
        <v>117</v>
      </c>
      <c r="Z1135" s="11">
        <f t="shared" si="2931"/>
        <v>0</v>
      </c>
      <c r="AA1135" s="89">
        <f t="shared" si="2931"/>
        <v>0</v>
      </c>
      <c r="AB1135" s="89">
        <f t="shared" si="2931"/>
        <v>0</v>
      </c>
      <c r="AC1135" s="89">
        <f t="shared" si="2931"/>
        <v>0</v>
      </c>
      <c r="AD1135" s="89">
        <f t="shared" si="2931"/>
        <v>0</v>
      </c>
      <c r="AE1135" s="89">
        <f t="shared" si="2931"/>
        <v>117</v>
      </c>
      <c r="AF1135" s="89">
        <f t="shared" si="2931"/>
        <v>0</v>
      </c>
      <c r="AG1135" s="11">
        <f t="shared" si="2932"/>
        <v>0</v>
      </c>
      <c r="AH1135" s="11">
        <f t="shared" si="2932"/>
        <v>0</v>
      </c>
      <c r="AI1135" s="11">
        <f t="shared" si="2932"/>
        <v>0</v>
      </c>
      <c r="AJ1135" s="11">
        <f t="shared" si="2932"/>
        <v>0</v>
      </c>
      <c r="AK1135" s="11">
        <f t="shared" si="2932"/>
        <v>117</v>
      </c>
      <c r="AL1135" s="11">
        <f t="shared" si="2932"/>
        <v>0</v>
      </c>
    </row>
    <row r="1136" spans="1:38" hidden="1">
      <c r="A1136" s="50" t="s">
        <v>271</v>
      </c>
      <c r="B1136" s="31" t="s">
        <v>256</v>
      </c>
      <c r="C1136" s="31" t="s">
        <v>33</v>
      </c>
      <c r="D1136" s="31" t="s">
        <v>80</v>
      </c>
      <c r="E1136" s="31" t="s">
        <v>277</v>
      </c>
      <c r="F1136" s="63" t="s">
        <v>272</v>
      </c>
      <c r="G1136" s="9">
        <v>117</v>
      </c>
      <c r="H1136" s="9"/>
      <c r="I1136" s="9"/>
      <c r="J1136" s="9"/>
      <c r="K1136" s="9"/>
      <c r="L1136" s="9"/>
      <c r="M1136" s="9">
        <f t="shared" ref="M1136" si="2933">G1136+I1136+J1136+K1136+L1136</f>
        <v>117</v>
      </c>
      <c r="N1136" s="9">
        <f t="shared" ref="N1136" si="2934">H1136+L1136</f>
        <v>0</v>
      </c>
      <c r="O1136" s="9"/>
      <c r="P1136" s="9"/>
      <c r="Q1136" s="9"/>
      <c r="R1136" s="9"/>
      <c r="S1136" s="9">
        <f t="shared" ref="S1136" si="2935">M1136+O1136+P1136+Q1136+R1136</f>
        <v>117</v>
      </c>
      <c r="T1136" s="9">
        <f t="shared" ref="T1136" si="2936">N1136+R1136</f>
        <v>0</v>
      </c>
      <c r="U1136" s="9"/>
      <c r="V1136" s="9"/>
      <c r="W1136" s="9"/>
      <c r="X1136" s="9"/>
      <c r="Y1136" s="9">
        <f t="shared" ref="Y1136" si="2937">S1136+U1136+V1136+W1136+X1136</f>
        <v>117</v>
      </c>
      <c r="Z1136" s="9">
        <f t="shared" ref="Z1136" si="2938">T1136+X1136</f>
        <v>0</v>
      </c>
      <c r="AA1136" s="87"/>
      <c r="AB1136" s="87"/>
      <c r="AC1136" s="87"/>
      <c r="AD1136" s="87"/>
      <c r="AE1136" s="87">
        <f t="shared" ref="AE1136" si="2939">Y1136+AA1136+AB1136+AC1136+AD1136</f>
        <v>117</v>
      </c>
      <c r="AF1136" s="87">
        <f t="shared" ref="AF1136" si="2940">Z1136+AD1136</f>
        <v>0</v>
      </c>
      <c r="AG1136" s="9"/>
      <c r="AH1136" s="9"/>
      <c r="AI1136" s="9"/>
      <c r="AJ1136" s="9"/>
      <c r="AK1136" s="9">
        <f t="shared" ref="AK1136" si="2941">AE1136+AG1136+AH1136+AI1136+AJ1136</f>
        <v>117</v>
      </c>
      <c r="AL1136" s="9">
        <f t="shared" ref="AL1136" si="2942">AF1136+AJ1136</f>
        <v>0</v>
      </c>
    </row>
    <row r="1137" spans="1:38" ht="50.4" hidden="1">
      <c r="A1137" s="29" t="s">
        <v>278</v>
      </c>
      <c r="B1137" s="31" t="s">
        <v>256</v>
      </c>
      <c r="C1137" s="31" t="s">
        <v>33</v>
      </c>
      <c r="D1137" s="31" t="s">
        <v>80</v>
      </c>
      <c r="E1137" s="31" t="s">
        <v>279</v>
      </c>
      <c r="F1137" s="31"/>
      <c r="G1137" s="11">
        <f>G1138</f>
        <v>2593</v>
      </c>
      <c r="H1137" s="11">
        <f>H1138</f>
        <v>0</v>
      </c>
      <c r="I1137" s="11">
        <f t="shared" ref="I1137:X1138" si="2943">I1138</f>
        <v>0</v>
      </c>
      <c r="J1137" s="11">
        <f t="shared" si="2943"/>
        <v>0</v>
      </c>
      <c r="K1137" s="11">
        <f t="shared" si="2943"/>
        <v>0</v>
      </c>
      <c r="L1137" s="11">
        <f t="shared" si="2943"/>
        <v>0</v>
      </c>
      <c r="M1137" s="11">
        <f t="shared" si="2943"/>
        <v>2593</v>
      </c>
      <c r="N1137" s="11">
        <f t="shared" si="2943"/>
        <v>0</v>
      </c>
      <c r="O1137" s="11">
        <f t="shared" si="2943"/>
        <v>0</v>
      </c>
      <c r="P1137" s="11">
        <f t="shared" si="2943"/>
        <v>0</v>
      </c>
      <c r="Q1137" s="11">
        <f t="shared" si="2943"/>
        <v>0</v>
      </c>
      <c r="R1137" s="11">
        <f t="shared" si="2943"/>
        <v>0</v>
      </c>
      <c r="S1137" s="11">
        <f t="shared" si="2943"/>
        <v>2593</v>
      </c>
      <c r="T1137" s="11">
        <f t="shared" si="2943"/>
        <v>0</v>
      </c>
      <c r="U1137" s="11">
        <f t="shared" si="2943"/>
        <v>0</v>
      </c>
      <c r="V1137" s="11">
        <f t="shared" si="2943"/>
        <v>0</v>
      </c>
      <c r="W1137" s="11">
        <f t="shared" si="2943"/>
        <v>0</v>
      </c>
      <c r="X1137" s="11">
        <f t="shared" si="2943"/>
        <v>0</v>
      </c>
      <c r="Y1137" s="11">
        <f t="shared" ref="U1137:AJ1138" si="2944">Y1138</f>
        <v>2593</v>
      </c>
      <c r="Z1137" s="11">
        <f t="shared" si="2944"/>
        <v>0</v>
      </c>
      <c r="AA1137" s="89">
        <f t="shared" si="2944"/>
        <v>-270</v>
      </c>
      <c r="AB1137" s="89">
        <f t="shared" si="2944"/>
        <v>0</v>
      </c>
      <c r="AC1137" s="89">
        <f t="shared" si="2944"/>
        <v>0</v>
      </c>
      <c r="AD1137" s="89">
        <f t="shared" si="2944"/>
        <v>0</v>
      </c>
      <c r="AE1137" s="89">
        <f t="shared" si="2944"/>
        <v>2323</v>
      </c>
      <c r="AF1137" s="89">
        <f t="shared" si="2944"/>
        <v>0</v>
      </c>
      <c r="AG1137" s="11">
        <f t="shared" si="2944"/>
        <v>0</v>
      </c>
      <c r="AH1137" s="11">
        <f t="shared" si="2944"/>
        <v>0</v>
      </c>
      <c r="AI1137" s="11">
        <f t="shared" si="2944"/>
        <v>0</v>
      </c>
      <c r="AJ1137" s="11">
        <f t="shared" si="2944"/>
        <v>0</v>
      </c>
      <c r="AK1137" s="11">
        <f t="shared" ref="AG1137:AL1138" si="2945">AK1138</f>
        <v>2323</v>
      </c>
      <c r="AL1137" s="11">
        <f t="shared" si="2945"/>
        <v>0</v>
      </c>
    </row>
    <row r="1138" spans="1:38" hidden="1">
      <c r="A1138" s="50" t="s">
        <v>101</v>
      </c>
      <c r="B1138" s="31" t="s">
        <v>256</v>
      </c>
      <c r="C1138" s="31" t="s">
        <v>33</v>
      </c>
      <c r="D1138" s="31" t="s">
        <v>80</v>
      </c>
      <c r="E1138" s="31" t="s">
        <v>279</v>
      </c>
      <c r="F1138" s="31" t="s">
        <v>102</v>
      </c>
      <c r="G1138" s="11">
        <f>G1139</f>
        <v>2593</v>
      </c>
      <c r="H1138" s="11">
        <f>H1139</f>
        <v>0</v>
      </c>
      <c r="I1138" s="11">
        <f t="shared" si="2943"/>
        <v>0</v>
      </c>
      <c r="J1138" s="11">
        <f t="shared" si="2943"/>
        <v>0</v>
      </c>
      <c r="K1138" s="11">
        <f t="shared" si="2943"/>
        <v>0</v>
      </c>
      <c r="L1138" s="11">
        <f t="shared" si="2943"/>
        <v>0</v>
      </c>
      <c r="M1138" s="11">
        <f t="shared" si="2943"/>
        <v>2593</v>
      </c>
      <c r="N1138" s="11">
        <f t="shared" si="2943"/>
        <v>0</v>
      </c>
      <c r="O1138" s="11">
        <f t="shared" si="2943"/>
        <v>0</v>
      </c>
      <c r="P1138" s="11">
        <f t="shared" si="2943"/>
        <v>0</v>
      </c>
      <c r="Q1138" s="11">
        <f t="shared" si="2943"/>
        <v>0</v>
      </c>
      <c r="R1138" s="11">
        <f t="shared" si="2943"/>
        <v>0</v>
      </c>
      <c r="S1138" s="11">
        <f t="shared" si="2943"/>
        <v>2593</v>
      </c>
      <c r="T1138" s="11">
        <f t="shared" si="2943"/>
        <v>0</v>
      </c>
      <c r="U1138" s="11">
        <f t="shared" si="2944"/>
        <v>0</v>
      </c>
      <c r="V1138" s="11">
        <f t="shared" si="2944"/>
        <v>0</v>
      </c>
      <c r="W1138" s="11">
        <f t="shared" si="2944"/>
        <v>0</v>
      </c>
      <c r="X1138" s="11">
        <f t="shared" si="2944"/>
        <v>0</v>
      </c>
      <c r="Y1138" s="11">
        <f t="shared" si="2944"/>
        <v>2593</v>
      </c>
      <c r="Z1138" s="11">
        <f t="shared" si="2944"/>
        <v>0</v>
      </c>
      <c r="AA1138" s="89">
        <f t="shared" si="2944"/>
        <v>-270</v>
      </c>
      <c r="AB1138" s="89">
        <f t="shared" si="2944"/>
        <v>0</v>
      </c>
      <c r="AC1138" s="89">
        <f t="shared" si="2944"/>
        <v>0</v>
      </c>
      <c r="AD1138" s="89">
        <f t="shared" si="2944"/>
        <v>0</v>
      </c>
      <c r="AE1138" s="89">
        <f t="shared" si="2944"/>
        <v>2323</v>
      </c>
      <c r="AF1138" s="89">
        <f t="shared" si="2944"/>
        <v>0</v>
      </c>
      <c r="AG1138" s="11">
        <f t="shared" si="2945"/>
        <v>0</v>
      </c>
      <c r="AH1138" s="11">
        <f t="shared" si="2945"/>
        <v>0</v>
      </c>
      <c r="AI1138" s="11">
        <f t="shared" si="2945"/>
        <v>0</v>
      </c>
      <c r="AJ1138" s="11">
        <f t="shared" si="2945"/>
        <v>0</v>
      </c>
      <c r="AK1138" s="11">
        <f t="shared" si="2945"/>
        <v>2323</v>
      </c>
      <c r="AL1138" s="11">
        <f t="shared" si="2945"/>
        <v>0</v>
      </c>
    </row>
    <row r="1139" spans="1:38" hidden="1">
      <c r="A1139" s="50" t="s">
        <v>271</v>
      </c>
      <c r="B1139" s="31" t="s">
        <v>256</v>
      </c>
      <c r="C1139" s="31" t="s">
        <v>33</v>
      </c>
      <c r="D1139" s="31" t="s">
        <v>80</v>
      </c>
      <c r="E1139" s="31" t="s">
        <v>279</v>
      </c>
      <c r="F1139" s="63" t="s">
        <v>272</v>
      </c>
      <c r="G1139" s="9">
        <v>2593</v>
      </c>
      <c r="H1139" s="9"/>
      <c r="I1139" s="9"/>
      <c r="J1139" s="9"/>
      <c r="K1139" s="9"/>
      <c r="L1139" s="9"/>
      <c r="M1139" s="9">
        <f t="shared" ref="M1139" si="2946">G1139+I1139+J1139+K1139+L1139</f>
        <v>2593</v>
      </c>
      <c r="N1139" s="9">
        <f t="shared" ref="N1139" si="2947">H1139+L1139</f>
        <v>0</v>
      </c>
      <c r="O1139" s="9"/>
      <c r="P1139" s="9"/>
      <c r="Q1139" s="9"/>
      <c r="R1139" s="9"/>
      <c r="S1139" s="9">
        <f t="shared" ref="S1139" si="2948">M1139+O1139+P1139+Q1139+R1139</f>
        <v>2593</v>
      </c>
      <c r="T1139" s="9">
        <f t="shared" ref="T1139" si="2949">N1139+R1139</f>
        <v>0</v>
      </c>
      <c r="U1139" s="9"/>
      <c r="V1139" s="9"/>
      <c r="W1139" s="9"/>
      <c r="X1139" s="9"/>
      <c r="Y1139" s="9">
        <f t="shared" ref="Y1139" si="2950">S1139+U1139+V1139+W1139+X1139</f>
        <v>2593</v>
      </c>
      <c r="Z1139" s="9">
        <f t="shared" ref="Z1139" si="2951">T1139+X1139</f>
        <v>0</v>
      </c>
      <c r="AA1139" s="87">
        <v>-270</v>
      </c>
      <c r="AB1139" s="87"/>
      <c r="AC1139" s="87"/>
      <c r="AD1139" s="87"/>
      <c r="AE1139" s="87">
        <f t="shared" ref="AE1139" si="2952">Y1139+AA1139+AB1139+AC1139+AD1139</f>
        <v>2323</v>
      </c>
      <c r="AF1139" s="87">
        <f t="shared" ref="AF1139" si="2953">Z1139+AD1139</f>
        <v>0</v>
      </c>
      <c r="AG1139" s="9"/>
      <c r="AH1139" s="9"/>
      <c r="AI1139" s="9"/>
      <c r="AJ1139" s="9"/>
      <c r="AK1139" s="9">
        <f t="shared" ref="AK1139" si="2954">AE1139+AG1139+AH1139+AI1139+AJ1139</f>
        <v>2323</v>
      </c>
      <c r="AL1139" s="9">
        <f t="shared" ref="AL1139" si="2955">AF1139+AJ1139</f>
        <v>0</v>
      </c>
    </row>
    <row r="1140" spans="1:38" ht="33.6" hidden="1">
      <c r="A1140" s="29" t="s">
        <v>280</v>
      </c>
      <c r="B1140" s="31" t="s">
        <v>256</v>
      </c>
      <c r="C1140" s="31" t="s">
        <v>33</v>
      </c>
      <c r="D1140" s="31" t="s">
        <v>80</v>
      </c>
      <c r="E1140" s="31" t="s">
        <v>281</v>
      </c>
      <c r="F1140" s="31"/>
      <c r="G1140" s="11">
        <f>G1141</f>
        <v>1217</v>
      </c>
      <c r="H1140" s="11">
        <f>H1141</f>
        <v>0</v>
      </c>
      <c r="I1140" s="11">
        <f t="shared" ref="I1140:X1141" si="2956">I1141</f>
        <v>0</v>
      </c>
      <c r="J1140" s="11">
        <f t="shared" si="2956"/>
        <v>0</v>
      </c>
      <c r="K1140" s="11">
        <f t="shared" si="2956"/>
        <v>0</v>
      </c>
      <c r="L1140" s="11">
        <f t="shared" si="2956"/>
        <v>0</v>
      </c>
      <c r="M1140" s="11">
        <f t="shared" si="2956"/>
        <v>1217</v>
      </c>
      <c r="N1140" s="11">
        <f t="shared" si="2956"/>
        <v>0</v>
      </c>
      <c r="O1140" s="11">
        <f t="shared" si="2956"/>
        <v>0</v>
      </c>
      <c r="P1140" s="11">
        <f t="shared" si="2956"/>
        <v>0</v>
      </c>
      <c r="Q1140" s="11">
        <f t="shared" si="2956"/>
        <v>0</v>
      </c>
      <c r="R1140" s="11">
        <f t="shared" si="2956"/>
        <v>0</v>
      </c>
      <c r="S1140" s="11">
        <f t="shared" si="2956"/>
        <v>1217</v>
      </c>
      <c r="T1140" s="11">
        <f t="shared" si="2956"/>
        <v>0</v>
      </c>
      <c r="U1140" s="11">
        <f t="shared" si="2956"/>
        <v>0</v>
      </c>
      <c r="V1140" s="11">
        <f t="shared" si="2956"/>
        <v>0</v>
      </c>
      <c r="W1140" s="11">
        <f t="shared" si="2956"/>
        <v>0</v>
      </c>
      <c r="X1140" s="11">
        <f t="shared" si="2956"/>
        <v>0</v>
      </c>
      <c r="Y1140" s="11">
        <f t="shared" ref="U1140:AJ1141" si="2957">Y1141</f>
        <v>1217</v>
      </c>
      <c r="Z1140" s="11">
        <f t="shared" si="2957"/>
        <v>0</v>
      </c>
      <c r="AA1140" s="89">
        <f t="shared" si="2957"/>
        <v>0</v>
      </c>
      <c r="AB1140" s="89">
        <f t="shared" si="2957"/>
        <v>0</v>
      </c>
      <c r="AC1140" s="89">
        <f t="shared" si="2957"/>
        <v>0</v>
      </c>
      <c r="AD1140" s="89">
        <f t="shared" si="2957"/>
        <v>0</v>
      </c>
      <c r="AE1140" s="89">
        <f t="shared" si="2957"/>
        <v>1217</v>
      </c>
      <c r="AF1140" s="89">
        <f t="shared" si="2957"/>
        <v>0</v>
      </c>
      <c r="AG1140" s="11">
        <f t="shared" si="2957"/>
        <v>0</v>
      </c>
      <c r="AH1140" s="11">
        <f t="shared" si="2957"/>
        <v>0</v>
      </c>
      <c r="AI1140" s="11">
        <f t="shared" si="2957"/>
        <v>0</v>
      </c>
      <c r="AJ1140" s="11">
        <f t="shared" si="2957"/>
        <v>0</v>
      </c>
      <c r="AK1140" s="11">
        <f t="shared" ref="AG1140:AL1141" si="2958">AK1141</f>
        <v>1217</v>
      </c>
      <c r="AL1140" s="11">
        <f t="shared" si="2958"/>
        <v>0</v>
      </c>
    </row>
    <row r="1141" spans="1:38" hidden="1">
      <c r="A1141" s="50" t="s">
        <v>101</v>
      </c>
      <c r="B1141" s="31" t="s">
        <v>256</v>
      </c>
      <c r="C1141" s="31" t="s">
        <v>33</v>
      </c>
      <c r="D1141" s="31" t="s">
        <v>80</v>
      </c>
      <c r="E1141" s="31" t="s">
        <v>281</v>
      </c>
      <c r="F1141" s="31" t="s">
        <v>102</v>
      </c>
      <c r="G1141" s="11">
        <f>G1142</f>
        <v>1217</v>
      </c>
      <c r="H1141" s="11">
        <f>H1142</f>
        <v>0</v>
      </c>
      <c r="I1141" s="11">
        <f t="shared" si="2956"/>
        <v>0</v>
      </c>
      <c r="J1141" s="11">
        <f t="shared" si="2956"/>
        <v>0</v>
      </c>
      <c r="K1141" s="11">
        <f t="shared" si="2956"/>
        <v>0</v>
      </c>
      <c r="L1141" s="11">
        <f t="shared" si="2956"/>
        <v>0</v>
      </c>
      <c r="M1141" s="11">
        <f t="shared" si="2956"/>
        <v>1217</v>
      </c>
      <c r="N1141" s="11">
        <f t="shared" si="2956"/>
        <v>0</v>
      </c>
      <c r="O1141" s="11">
        <f t="shared" si="2956"/>
        <v>0</v>
      </c>
      <c r="P1141" s="11">
        <f t="shared" si="2956"/>
        <v>0</v>
      </c>
      <c r="Q1141" s="11">
        <f t="shared" si="2956"/>
        <v>0</v>
      </c>
      <c r="R1141" s="11">
        <f t="shared" si="2956"/>
        <v>0</v>
      </c>
      <c r="S1141" s="11">
        <f t="shared" si="2956"/>
        <v>1217</v>
      </c>
      <c r="T1141" s="11">
        <f t="shared" si="2956"/>
        <v>0</v>
      </c>
      <c r="U1141" s="11">
        <f t="shared" si="2957"/>
        <v>0</v>
      </c>
      <c r="V1141" s="11">
        <f t="shared" si="2957"/>
        <v>0</v>
      </c>
      <c r="W1141" s="11">
        <f t="shared" si="2957"/>
        <v>0</v>
      </c>
      <c r="X1141" s="11">
        <f t="shared" si="2957"/>
        <v>0</v>
      </c>
      <c r="Y1141" s="11">
        <f t="shared" si="2957"/>
        <v>1217</v>
      </c>
      <c r="Z1141" s="11">
        <f t="shared" si="2957"/>
        <v>0</v>
      </c>
      <c r="AA1141" s="89">
        <f t="shared" si="2957"/>
        <v>0</v>
      </c>
      <c r="AB1141" s="89">
        <f t="shared" si="2957"/>
        <v>0</v>
      </c>
      <c r="AC1141" s="89">
        <f t="shared" si="2957"/>
        <v>0</v>
      </c>
      <c r="AD1141" s="89">
        <f t="shared" si="2957"/>
        <v>0</v>
      </c>
      <c r="AE1141" s="89">
        <f t="shared" si="2957"/>
        <v>1217</v>
      </c>
      <c r="AF1141" s="89">
        <f t="shared" si="2957"/>
        <v>0</v>
      </c>
      <c r="AG1141" s="11">
        <f t="shared" si="2958"/>
        <v>0</v>
      </c>
      <c r="AH1141" s="11">
        <f t="shared" si="2958"/>
        <v>0</v>
      </c>
      <c r="AI1141" s="11">
        <f t="shared" si="2958"/>
        <v>0</v>
      </c>
      <c r="AJ1141" s="11">
        <f t="shared" si="2958"/>
        <v>0</v>
      </c>
      <c r="AK1141" s="11">
        <f t="shared" si="2958"/>
        <v>1217</v>
      </c>
      <c r="AL1141" s="11">
        <f t="shared" si="2958"/>
        <v>0</v>
      </c>
    </row>
    <row r="1142" spans="1:38" hidden="1">
      <c r="A1142" s="50" t="s">
        <v>271</v>
      </c>
      <c r="B1142" s="31" t="s">
        <v>256</v>
      </c>
      <c r="C1142" s="31" t="s">
        <v>33</v>
      </c>
      <c r="D1142" s="31" t="s">
        <v>80</v>
      </c>
      <c r="E1142" s="31" t="s">
        <v>281</v>
      </c>
      <c r="F1142" s="63" t="s">
        <v>272</v>
      </c>
      <c r="G1142" s="9">
        <v>1217</v>
      </c>
      <c r="H1142" s="9"/>
      <c r="I1142" s="9"/>
      <c r="J1142" s="9"/>
      <c r="K1142" s="9"/>
      <c r="L1142" s="9"/>
      <c r="M1142" s="9">
        <f t="shared" ref="M1142" si="2959">G1142+I1142+J1142+K1142+L1142</f>
        <v>1217</v>
      </c>
      <c r="N1142" s="9">
        <f t="shared" ref="N1142" si="2960">H1142+L1142</f>
        <v>0</v>
      </c>
      <c r="O1142" s="9"/>
      <c r="P1142" s="9"/>
      <c r="Q1142" s="9"/>
      <c r="R1142" s="9"/>
      <c r="S1142" s="9">
        <f t="shared" ref="S1142" si="2961">M1142+O1142+P1142+Q1142+R1142</f>
        <v>1217</v>
      </c>
      <c r="T1142" s="9">
        <f t="shared" ref="T1142" si="2962">N1142+R1142</f>
        <v>0</v>
      </c>
      <c r="U1142" s="9"/>
      <c r="V1142" s="9"/>
      <c r="W1142" s="9"/>
      <c r="X1142" s="9"/>
      <c r="Y1142" s="9">
        <f t="shared" ref="Y1142" si="2963">S1142+U1142+V1142+W1142+X1142</f>
        <v>1217</v>
      </c>
      <c r="Z1142" s="9">
        <f t="shared" ref="Z1142" si="2964">T1142+X1142</f>
        <v>0</v>
      </c>
      <c r="AA1142" s="87"/>
      <c r="AB1142" s="87"/>
      <c r="AC1142" s="87"/>
      <c r="AD1142" s="87"/>
      <c r="AE1142" s="87">
        <f t="shared" ref="AE1142" si="2965">Y1142+AA1142+AB1142+AC1142+AD1142</f>
        <v>1217</v>
      </c>
      <c r="AF1142" s="87">
        <f t="shared" ref="AF1142" si="2966">Z1142+AD1142</f>
        <v>0</v>
      </c>
      <c r="AG1142" s="9"/>
      <c r="AH1142" s="9"/>
      <c r="AI1142" s="9"/>
      <c r="AJ1142" s="9"/>
      <c r="AK1142" s="9">
        <f t="shared" ref="AK1142" si="2967">AE1142+AG1142+AH1142+AI1142+AJ1142</f>
        <v>1217</v>
      </c>
      <c r="AL1142" s="9">
        <f t="shared" ref="AL1142" si="2968">AF1142+AJ1142</f>
        <v>0</v>
      </c>
    </row>
    <row r="1143" spans="1:38" ht="33.6" hidden="1">
      <c r="A1143" s="29" t="s">
        <v>282</v>
      </c>
      <c r="B1143" s="31" t="s">
        <v>256</v>
      </c>
      <c r="C1143" s="31" t="s">
        <v>33</v>
      </c>
      <c r="D1143" s="31" t="s">
        <v>80</v>
      </c>
      <c r="E1143" s="31" t="s">
        <v>283</v>
      </c>
      <c r="F1143" s="31"/>
      <c r="G1143" s="11">
        <f>G1144</f>
        <v>99</v>
      </c>
      <c r="H1143" s="11">
        <f>H1144</f>
        <v>0</v>
      </c>
      <c r="I1143" s="11">
        <f t="shared" ref="I1143:X1144" si="2969">I1144</f>
        <v>0</v>
      </c>
      <c r="J1143" s="11">
        <f t="shared" si="2969"/>
        <v>0</v>
      </c>
      <c r="K1143" s="11">
        <f t="shared" si="2969"/>
        <v>0</v>
      </c>
      <c r="L1143" s="11">
        <f t="shared" si="2969"/>
        <v>0</v>
      </c>
      <c r="M1143" s="11">
        <f t="shared" si="2969"/>
        <v>99</v>
      </c>
      <c r="N1143" s="11">
        <f t="shared" si="2969"/>
        <v>0</v>
      </c>
      <c r="O1143" s="11">
        <f t="shared" si="2969"/>
        <v>0</v>
      </c>
      <c r="P1143" s="11">
        <f t="shared" si="2969"/>
        <v>0</v>
      </c>
      <c r="Q1143" s="11">
        <f t="shared" si="2969"/>
        <v>0</v>
      </c>
      <c r="R1143" s="11">
        <f t="shared" si="2969"/>
        <v>0</v>
      </c>
      <c r="S1143" s="11">
        <f t="shared" si="2969"/>
        <v>99</v>
      </c>
      <c r="T1143" s="11">
        <f t="shared" si="2969"/>
        <v>0</v>
      </c>
      <c r="U1143" s="11">
        <f t="shared" si="2969"/>
        <v>0</v>
      </c>
      <c r="V1143" s="11">
        <f t="shared" si="2969"/>
        <v>0</v>
      </c>
      <c r="W1143" s="11">
        <f t="shared" si="2969"/>
        <v>0</v>
      </c>
      <c r="X1143" s="11">
        <f t="shared" si="2969"/>
        <v>0</v>
      </c>
      <c r="Y1143" s="11">
        <f t="shared" ref="U1143:AJ1144" si="2970">Y1144</f>
        <v>99</v>
      </c>
      <c r="Z1143" s="11">
        <f t="shared" si="2970"/>
        <v>0</v>
      </c>
      <c r="AA1143" s="89">
        <f t="shared" si="2970"/>
        <v>0</v>
      </c>
      <c r="AB1143" s="89">
        <f t="shared" si="2970"/>
        <v>0</v>
      </c>
      <c r="AC1143" s="89">
        <f t="shared" si="2970"/>
        <v>0</v>
      </c>
      <c r="AD1143" s="89">
        <f t="shared" si="2970"/>
        <v>0</v>
      </c>
      <c r="AE1143" s="89">
        <f t="shared" si="2970"/>
        <v>99</v>
      </c>
      <c r="AF1143" s="89">
        <f t="shared" si="2970"/>
        <v>0</v>
      </c>
      <c r="AG1143" s="11">
        <f t="shared" si="2970"/>
        <v>0</v>
      </c>
      <c r="AH1143" s="11">
        <f t="shared" si="2970"/>
        <v>0</v>
      </c>
      <c r="AI1143" s="11">
        <f t="shared" si="2970"/>
        <v>0</v>
      </c>
      <c r="AJ1143" s="11">
        <f t="shared" si="2970"/>
        <v>0</v>
      </c>
      <c r="AK1143" s="11">
        <f t="shared" ref="AG1143:AL1144" si="2971">AK1144</f>
        <v>99</v>
      </c>
      <c r="AL1143" s="11">
        <f t="shared" si="2971"/>
        <v>0</v>
      </c>
    </row>
    <row r="1144" spans="1:38" hidden="1">
      <c r="A1144" s="50" t="s">
        <v>101</v>
      </c>
      <c r="B1144" s="31" t="s">
        <v>256</v>
      </c>
      <c r="C1144" s="31" t="s">
        <v>33</v>
      </c>
      <c r="D1144" s="31" t="s">
        <v>80</v>
      </c>
      <c r="E1144" s="31" t="s">
        <v>283</v>
      </c>
      <c r="F1144" s="31" t="s">
        <v>102</v>
      </c>
      <c r="G1144" s="11">
        <f>G1145</f>
        <v>99</v>
      </c>
      <c r="H1144" s="11">
        <f>H1145</f>
        <v>0</v>
      </c>
      <c r="I1144" s="11">
        <f t="shared" si="2969"/>
        <v>0</v>
      </c>
      <c r="J1144" s="11">
        <f t="shared" si="2969"/>
        <v>0</v>
      </c>
      <c r="K1144" s="11">
        <f t="shared" si="2969"/>
        <v>0</v>
      </c>
      <c r="L1144" s="11">
        <f t="shared" si="2969"/>
        <v>0</v>
      </c>
      <c r="M1144" s="11">
        <f t="shared" si="2969"/>
        <v>99</v>
      </c>
      <c r="N1144" s="11">
        <f t="shared" si="2969"/>
        <v>0</v>
      </c>
      <c r="O1144" s="11">
        <f t="shared" si="2969"/>
        <v>0</v>
      </c>
      <c r="P1144" s="11">
        <f t="shared" si="2969"/>
        <v>0</v>
      </c>
      <c r="Q1144" s="11">
        <f t="shared" si="2969"/>
        <v>0</v>
      </c>
      <c r="R1144" s="11">
        <f t="shared" si="2969"/>
        <v>0</v>
      </c>
      <c r="S1144" s="11">
        <f t="shared" si="2969"/>
        <v>99</v>
      </c>
      <c r="T1144" s="11">
        <f t="shared" si="2969"/>
        <v>0</v>
      </c>
      <c r="U1144" s="11">
        <f t="shared" si="2970"/>
        <v>0</v>
      </c>
      <c r="V1144" s="11">
        <f t="shared" si="2970"/>
        <v>0</v>
      </c>
      <c r="W1144" s="11">
        <f t="shared" si="2970"/>
        <v>0</v>
      </c>
      <c r="X1144" s="11">
        <f t="shared" si="2970"/>
        <v>0</v>
      </c>
      <c r="Y1144" s="11">
        <f t="shared" si="2970"/>
        <v>99</v>
      </c>
      <c r="Z1144" s="11">
        <f t="shared" si="2970"/>
        <v>0</v>
      </c>
      <c r="AA1144" s="89">
        <f t="shared" si="2970"/>
        <v>0</v>
      </c>
      <c r="AB1144" s="89">
        <f t="shared" si="2970"/>
        <v>0</v>
      </c>
      <c r="AC1144" s="89">
        <f t="shared" si="2970"/>
        <v>0</v>
      </c>
      <c r="AD1144" s="89">
        <f t="shared" si="2970"/>
        <v>0</v>
      </c>
      <c r="AE1144" s="89">
        <f t="shared" si="2970"/>
        <v>99</v>
      </c>
      <c r="AF1144" s="89">
        <f t="shared" si="2970"/>
        <v>0</v>
      </c>
      <c r="AG1144" s="11">
        <f t="shared" si="2971"/>
        <v>0</v>
      </c>
      <c r="AH1144" s="11">
        <f t="shared" si="2971"/>
        <v>0</v>
      </c>
      <c r="AI1144" s="11">
        <f t="shared" si="2971"/>
        <v>0</v>
      </c>
      <c r="AJ1144" s="11">
        <f t="shared" si="2971"/>
        <v>0</v>
      </c>
      <c r="AK1144" s="11">
        <f t="shared" si="2971"/>
        <v>99</v>
      </c>
      <c r="AL1144" s="11">
        <f t="shared" si="2971"/>
        <v>0</v>
      </c>
    </row>
    <row r="1145" spans="1:38" hidden="1">
      <c r="A1145" s="50" t="s">
        <v>271</v>
      </c>
      <c r="B1145" s="31" t="s">
        <v>256</v>
      </c>
      <c r="C1145" s="31" t="s">
        <v>33</v>
      </c>
      <c r="D1145" s="31" t="s">
        <v>80</v>
      </c>
      <c r="E1145" s="31" t="s">
        <v>283</v>
      </c>
      <c r="F1145" s="63" t="s">
        <v>272</v>
      </c>
      <c r="G1145" s="9">
        <v>99</v>
      </c>
      <c r="H1145" s="9"/>
      <c r="I1145" s="9"/>
      <c r="J1145" s="9"/>
      <c r="K1145" s="9"/>
      <c r="L1145" s="9"/>
      <c r="M1145" s="9">
        <f t="shared" ref="M1145" si="2972">G1145+I1145+J1145+K1145+L1145</f>
        <v>99</v>
      </c>
      <c r="N1145" s="9">
        <f t="shared" ref="N1145" si="2973">H1145+L1145</f>
        <v>0</v>
      </c>
      <c r="O1145" s="9"/>
      <c r="P1145" s="9"/>
      <c r="Q1145" s="9"/>
      <c r="R1145" s="9"/>
      <c r="S1145" s="9">
        <f t="shared" ref="S1145" si="2974">M1145+O1145+P1145+Q1145+R1145</f>
        <v>99</v>
      </c>
      <c r="T1145" s="9">
        <f t="shared" ref="T1145" si="2975">N1145+R1145</f>
        <v>0</v>
      </c>
      <c r="U1145" s="9"/>
      <c r="V1145" s="9"/>
      <c r="W1145" s="9"/>
      <c r="X1145" s="9"/>
      <c r="Y1145" s="9">
        <f t="shared" ref="Y1145" si="2976">S1145+U1145+V1145+W1145+X1145</f>
        <v>99</v>
      </c>
      <c r="Z1145" s="9">
        <f t="shared" ref="Z1145" si="2977">T1145+X1145</f>
        <v>0</v>
      </c>
      <c r="AA1145" s="87"/>
      <c r="AB1145" s="87"/>
      <c r="AC1145" s="87"/>
      <c r="AD1145" s="87"/>
      <c r="AE1145" s="87">
        <f t="shared" ref="AE1145" si="2978">Y1145+AA1145+AB1145+AC1145+AD1145</f>
        <v>99</v>
      </c>
      <c r="AF1145" s="87">
        <f t="shared" ref="AF1145" si="2979">Z1145+AD1145</f>
        <v>0</v>
      </c>
      <c r="AG1145" s="9"/>
      <c r="AH1145" s="9"/>
      <c r="AI1145" s="9"/>
      <c r="AJ1145" s="9"/>
      <c r="AK1145" s="9">
        <f t="shared" ref="AK1145" si="2980">AE1145+AG1145+AH1145+AI1145+AJ1145</f>
        <v>99</v>
      </c>
      <c r="AL1145" s="9">
        <f t="shared" ref="AL1145" si="2981">AF1145+AJ1145</f>
        <v>0</v>
      </c>
    </row>
    <row r="1146" spans="1:38" ht="50.4" hidden="1">
      <c r="A1146" s="29" t="s">
        <v>284</v>
      </c>
      <c r="B1146" s="31" t="s">
        <v>256</v>
      </c>
      <c r="C1146" s="31" t="s">
        <v>33</v>
      </c>
      <c r="D1146" s="31" t="s">
        <v>80</v>
      </c>
      <c r="E1146" s="31" t="s">
        <v>285</v>
      </c>
      <c r="F1146" s="31"/>
      <c r="G1146" s="11">
        <f>G1147</f>
        <v>500</v>
      </c>
      <c r="H1146" s="11">
        <f>H1147</f>
        <v>0</v>
      </c>
      <c r="I1146" s="11">
        <f t="shared" ref="I1146:X1147" si="2982">I1147</f>
        <v>0</v>
      </c>
      <c r="J1146" s="11">
        <f t="shared" si="2982"/>
        <v>0</v>
      </c>
      <c r="K1146" s="11">
        <f t="shared" si="2982"/>
        <v>0</v>
      </c>
      <c r="L1146" s="11">
        <f t="shared" si="2982"/>
        <v>0</v>
      </c>
      <c r="M1146" s="11">
        <f t="shared" si="2982"/>
        <v>500</v>
      </c>
      <c r="N1146" s="11">
        <f t="shared" si="2982"/>
        <v>0</v>
      </c>
      <c r="O1146" s="11">
        <f t="shared" si="2982"/>
        <v>0</v>
      </c>
      <c r="P1146" s="11">
        <f t="shared" si="2982"/>
        <v>0</v>
      </c>
      <c r="Q1146" s="11">
        <f t="shared" si="2982"/>
        <v>0</v>
      </c>
      <c r="R1146" s="11">
        <f t="shared" si="2982"/>
        <v>0</v>
      </c>
      <c r="S1146" s="11">
        <f t="shared" si="2982"/>
        <v>500</v>
      </c>
      <c r="T1146" s="11">
        <f t="shared" si="2982"/>
        <v>0</v>
      </c>
      <c r="U1146" s="11">
        <f t="shared" si="2982"/>
        <v>0</v>
      </c>
      <c r="V1146" s="11">
        <f t="shared" si="2982"/>
        <v>0</v>
      </c>
      <c r="W1146" s="11">
        <f t="shared" si="2982"/>
        <v>0</v>
      </c>
      <c r="X1146" s="11">
        <f t="shared" si="2982"/>
        <v>0</v>
      </c>
      <c r="Y1146" s="11">
        <f t="shared" ref="U1146:AJ1147" si="2983">Y1147</f>
        <v>500</v>
      </c>
      <c r="Z1146" s="11">
        <f t="shared" si="2983"/>
        <v>0</v>
      </c>
      <c r="AA1146" s="89">
        <f t="shared" si="2983"/>
        <v>0</v>
      </c>
      <c r="AB1146" s="89">
        <f t="shared" si="2983"/>
        <v>0</v>
      </c>
      <c r="AC1146" s="89">
        <f t="shared" si="2983"/>
        <v>0</v>
      </c>
      <c r="AD1146" s="89">
        <f t="shared" si="2983"/>
        <v>0</v>
      </c>
      <c r="AE1146" s="89">
        <f t="shared" si="2983"/>
        <v>500</v>
      </c>
      <c r="AF1146" s="89">
        <f t="shared" si="2983"/>
        <v>0</v>
      </c>
      <c r="AG1146" s="11">
        <f t="shared" si="2983"/>
        <v>0</v>
      </c>
      <c r="AH1146" s="11">
        <f t="shared" si="2983"/>
        <v>0</v>
      </c>
      <c r="AI1146" s="11">
        <f t="shared" si="2983"/>
        <v>0</v>
      </c>
      <c r="AJ1146" s="11">
        <f t="shared" si="2983"/>
        <v>0</v>
      </c>
      <c r="AK1146" s="11">
        <f t="shared" ref="AG1146:AL1147" si="2984">AK1147</f>
        <v>500</v>
      </c>
      <c r="AL1146" s="11">
        <f t="shared" si="2984"/>
        <v>0</v>
      </c>
    </row>
    <row r="1147" spans="1:38" hidden="1">
      <c r="A1147" s="50" t="s">
        <v>101</v>
      </c>
      <c r="B1147" s="31" t="s">
        <v>256</v>
      </c>
      <c r="C1147" s="31" t="s">
        <v>33</v>
      </c>
      <c r="D1147" s="31" t="s">
        <v>80</v>
      </c>
      <c r="E1147" s="31" t="s">
        <v>285</v>
      </c>
      <c r="F1147" s="31" t="s">
        <v>102</v>
      </c>
      <c r="G1147" s="11">
        <f>G1148</f>
        <v>500</v>
      </c>
      <c r="H1147" s="11">
        <f>H1148</f>
        <v>0</v>
      </c>
      <c r="I1147" s="11">
        <f t="shared" si="2982"/>
        <v>0</v>
      </c>
      <c r="J1147" s="11">
        <f t="shared" si="2982"/>
        <v>0</v>
      </c>
      <c r="K1147" s="11">
        <f t="shared" si="2982"/>
        <v>0</v>
      </c>
      <c r="L1147" s="11">
        <f t="shared" si="2982"/>
        <v>0</v>
      </c>
      <c r="M1147" s="11">
        <f t="shared" si="2982"/>
        <v>500</v>
      </c>
      <c r="N1147" s="11">
        <f t="shared" si="2982"/>
        <v>0</v>
      </c>
      <c r="O1147" s="11">
        <f t="shared" si="2982"/>
        <v>0</v>
      </c>
      <c r="P1147" s="11">
        <f t="shared" si="2982"/>
        <v>0</v>
      </c>
      <c r="Q1147" s="11">
        <f t="shared" si="2982"/>
        <v>0</v>
      </c>
      <c r="R1147" s="11">
        <f t="shared" si="2982"/>
        <v>0</v>
      </c>
      <c r="S1147" s="11">
        <f t="shared" si="2982"/>
        <v>500</v>
      </c>
      <c r="T1147" s="11">
        <f t="shared" si="2982"/>
        <v>0</v>
      </c>
      <c r="U1147" s="11">
        <f t="shared" si="2983"/>
        <v>0</v>
      </c>
      <c r="V1147" s="11">
        <f t="shared" si="2983"/>
        <v>0</v>
      </c>
      <c r="W1147" s="11">
        <f t="shared" si="2983"/>
        <v>0</v>
      </c>
      <c r="X1147" s="11">
        <f t="shared" si="2983"/>
        <v>0</v>
      </c>
      <c r="Y1147" s="11">
        <f t="shared" si="2983"/>
        <v>500</v>
      </c>
      <c r="Z1147" s="11">
        <f t="shared" si="2983"/>
        <v>0</v>
      </c>
      <c r="AA1147" s="89">
        <f t="shared" si="2983"/>
        <v>0</v>
      </c>
      <c r="AB1147" s="89">
        <f t="shared" si="2983"/>
        <v>0</v>
      </c>
      <c r="AC1147" s="89">
        <f t="shared" si="2983"/>
        <v>0</v>
      </c>
      <c r="AD1147" s="89">
        <f t="shared" si="2983"/>
        <v>0</v>
      </c>
      <c r="AE1147" s="89">
        <f t="shared" si="2983"/>
        <v>500</v>
      </c>
      <c r="AF1147" s="89">
        <f t="shared" si="2983"/>
        <v>0</v>
      </c>
      <c r="AG1147" s="11">
        <f t="shared" si="2984"/>
        <v>0</v>
      </c>
      <c r="AH1147" s="11">
        <f t="shared" si="2984"/>
        <v>0</v>
      </c>
      <c r="AI1147" s="11">
        <f t="shared" si="2984"/>
        <v>0</v>
      </c>
      <c r="AJ1147" s="11">
        <f t="shared" si="2984"/>
        <v>0</v>
      </c>
      <c r="AK1147" s="11">
        <f t="shared" si="2984"/>
        <v>500</v>
      </c>
      <c r="AL1147" s="11">
        <f t="shared" si="2984"/>
        <v>0</v>
      </c>
    </row>
    <row r="1148" spans="1:38" hidden="1">
      <c r="A1148" s="50" t="s">
        <v>271</v>
      </c>
      <c r="B1148" s="31" t="s">
        <v>256</v>
      </c>
      <c r="C1148" s="31" t="s">
        <v>33</v>
      </c>
      <c r="D1148" s="31" t="s">
        <v>80</v>
      </c>
      <c r="E1148" s="31" t="s">
        <v>285</v>
      </c>
      <c r="F1148" s="63" t="s">
        <v>272</v>
      </c>
      <c r="G1148" s="9">
        <v>500</v>
      </c>
      <c r="H1148" s="9"/>
      <c r="I1148" s="9"/>
      <c r="J1148" s="9"/>
      <c r="K1148" s="9"/>
      <c r="L1148" s="9"/>
      <c r="M1148" s="9">
        <f t="shared" ref="M1148" si="2985">G1148+I1148+J1148+K1148+L1148</f>
        <v>500</v>
      </c>
      <c r="N1148" s="9">
        <f t="shared" ref="N1148" si="2986">H1148+L1148</f>
        <v>0</v>
      </c>
      <c r="O1148" s="9"/>
      <c r="P1148" s="9"/>
      <c r="Q1148" s="9"/>
      <c r="R1148" s="9"/>
      <c r="S1148" s="9">
        <f t="shared" ref="S1148" si="2987">M1148+O1148+P1148+Q1148+R1148</f>
        <v>500</v>
      </c>
      <c r="T1148" s="9">
        <f t="shared" ref="T1148" si="2988">N1148+R1148</f>
        <v>0</v>
      </c>
      <c r="U1148" s="9"/>
      <c r="V1148" s="9"/>
      <c r="W1148" s="9"/>
      <c r="X1148" s="9"/>
      <c r="Y1148" s="9">
        <f t="shared" ref="Y1148" si="2989">S1148+U1148+V1148+W1148+X1148</f>
        <v>500</v>
      </c>
      <c r="Z1148" s="9">
        <f t="shared" ref="Z1148" si="2990">T1148+X1148</f>
        <v>0</v>
      </c>
      <c r="AA1148" s="87"/>
      <c r="AB1148" s="87"/>
      <c r="AC1148" s="87"/>
      <c r="AD1148" s="87"/>
      <c r="AE1148" s="87">
        <f t="shared" ref="AE1148" si="2991">Y1148+AA1148+AB1148+AC1148+AD1148</f>
        <v>500</v>
      </c>
      <c r="AF1148" s="87">
        <f t="shared" ref="AF1148" si="2992">Z1148+AD1148</f>
        <v>0</v>
      </c>
      <c r="AG1148" s="9"/>
      <c r="AH1148" s="9"/>
      <c r="AI1148" s="9"/>
      <c r="AJ1148" s="9"/>
      <c r="AK1148" s="9">
        <f t="shared" ref="AK1148" si="2993">AE1148+AG1148+AH1148+AI1148+AJ1148</f>
        <v>500</v>
      </c>
      <c r="AL1148" s="9">
        <f t="shared" ref="AL1148" si="2994">AF1148+AJ1148</f>
        <v>0</v>
      </c>
    </row>
    <row r="1149" spans="1:38" ht="33.6" hidden="1">
      <c r="A1149" s="29" t="s">
        <v>286</v>
      </c>
      <c r="B1149" s="31" t="s">
        <v>256</v>
      </c>
      <c r="C1149" s="31" t="s">
        <v>33</v>
      </c>
      <c r="D1149" s="31" t="s">
        <v>80</v>
      </c>
      <c r="E1149" s="31" t="s">
        <v>287</v>
      </c>
      <c r="F1149" s="31"/>
      <c r="G1149" s="11">
        <f>G1150</f>
        <v>3304</v>
      </c>
      <c r="H1149" s="11">
        <f>H1150</f>
        <v>0</v>
      </c>
      <c r="I1149" s="11">
        <f t="shared" ref="I1149:X1150" si="2995">I1150</f>
        <v>0</v>
      </c>
      <c r="J1149" s="11">
        <f t="shared" si="2995"/>
        <v>0</v>
      </c>
      <c r="K1149" s="11">
        <f t="shared" si="2995"/>
        <v>0</v>
      </c>
      <c r="L1149" s="11">
        <f t="shared" si="2995"/>
        <v>0</v>
      </c>
      <c r="M1149" s="11">
        <f t="shared" si="2995"/>
        <v>3304</v>
      </c>
      <c r="N1149" s="11">
        <f t="shared" si="2995"/>
        <v>0</v>
      </c>
      <c r="O1149" s="11">
        <f t="shared" si="2995"/>
        <v>0</v>
      </c>
      <c r="P1149" s="11">
        <f t="shared" si="2995"/>
        <v>0</v>
      </c>
      <c r="Q1149" s="11">
        <f t="shared" si="2995"/>
        <v>0</v>
      </c>
      <c r="R1149" s="11">
        <f t="shared" si="2995"/>
        <v>0</v>
      </c>
      <c r="S1149" s="11">
        <f t="shared" si="2995"/>
        <v>3304</v>
      </c>
      <c r="T1149" s="11">
        <f t="shared" si="2995"/>
        <v>0</v>
      </c>
      <c r="U1149" s="11">
        <f t="shared" si="2995"/>
        <v>0</v>
      </c>
      <c r="V1149" s="11">
        <f t="shared" si="2995"/>
        <v>0</v>
      </c>
      <c r="W1149" s="11">
        <f t="shared" si="2995"/>
        <v>0</v>
      </c>
      <c r="X1149" s="11">
        <f t="shared" si="2995"/>
        <v>0</v>
      </c>
      <c r="Y1149" s="11">
        <f t="shared" ref="U1149:AJ1150" si="2996">Y1150</f>
        <v>3304</v>
      </c>
      <c r="Z1149" s="11">
        <f t="shared" si="2996"/>
        <v>0</v>
      </c>
      <c r="AA1149" s="89">
        <f t="shared" si="2996"/>
        <v>0</v>
      </c>
      <c r="AB1149" s="89">
        <f t="shared" si="2996"/>
        <v>0</v>
      </c>
      <c r="AC1149" s="89">
        <f t="shared" si="2996"/>
        <v>0</v>
      </c>
      <c r="AD1149" s="89">
        <f t="shared" si="2996"/>
        <v>0</v>
      </c>
      <c r="AE1149" s="89">
        <f t="shared" si="2996"/>
        <v>3304</v>
      </c>
      <c r="AF1149" s="89">
        <f t="shared" si="2996"/>
        <v>0</v>
      </c>
      <c r="AG1149" s="11">
        <f t="shared" si="2996"/>
        <v>0</v>
      </c>
      <c r="AH1149" s="11">
        <f t="shared" si="2996"/>
        <v>0</v>
      </c>
      <c r="AI1149" s="11">
        <f t="shared" si="2996"/>
        <v>0</v>
      </c>
      <c r="AJ1149" s="11">
        <f t="shared" si="2996"/>
        <v>0</v>
      </c>
      <c r="AK1149" s="11">
        <f t="shared" ref="AG1149:AL1150" si="2997">AK1150</f>
        <v>3304</v>
      </c>
      <c r="AL1149" s="11">
        <f t="shared" si="2997"/>
        <v>0</v>
      </c>
    </row>
    <row r="1150" spans="1:38" hidden="1">
      <c r="A1150" s="50" t="s">
        <v>101</v>
      </c>
      <c r="B1150" s="31" t="s">
        <v>256</v>
      </c>
      <c r="C1150" s="31" t="s">
        <v>33</v>
      </c>
      <c r="D1150" s="31" t="s">
        <v>80</v>
      </c>
      <c r="E1150" s="31" t="s">
        <v>287</v>
      </c>
      <c r="F1150" s="31" t="s">
        <v>102</v>
      </c>
      <c r="G1150" s="11">
        <f>G1151</f>
        <v>3304</v>
      </c>
      <c r="H1150" s="11">
        <f>H1151</f>
        <v>0</v>
      </c>
      <c r="I1150" s="11">
        <f t="shared" si="2995"/>
        <v>0</v>
      </c>
      <c r="J1150" s="11">
        <f t="shared" si="2995"/>
        <v>0</v>
      </c>
      <c r="K1150" s="11">
        <f t="shared" si="2995"/>
        <v>0</v>
      </c>
      <c r="L1150" s="11">
        <f t="shared" si="2995"/>
        <v>0</v>
      </c>
      <c r="M1150" s="11">
        <f t="shared" si="2995"/>
        <v>3304</v>
      </c>
      <c r="N1150" s="11">
        <f t="shared" si="2995"/>
        <v>0</v>
      </c>
      <c r="O1150" s="11">
        <f t="shared" si="2995"/>
        <v>0</v>
      </c>
      <c r="P1150" s="11">
        <f t="shared" si="2995"/>
        <v>0</v>
      </c>
      <c r="Q1150" s="11">
        <f t="shared" si="2995"/>
        <v>0</v>
      </c>
      <c r="R1150" s="11">
        <f t="shared" si="2995"/>
        <v>0</v>
      </c>
      <c r="S1150" s="11">
        <f t="shared" si="2995"/>
        <v>3304</v>
      </c>
      <c r="T1150" s="11">
        <f t="shared" si="2995"/>
        <v>0</v>
      </c>
      <c r="U1150" s="11">
        <f t="shared" si="2996"/>
        <v>0</v>
      </c>
      <c r="V1150" s="11">
        <f t="shared" si="2996"/>
        <v>0</v>
      </c>
      <c r="W1150" s="11">
        <f t="shared" si="2996"/>
        <v>0</v>
      </c>
      <c r="X1150" s="11">
        <f t="shared" si="2996"/>
        <v>0</v>
      </c>
      <c r="Y1150" s="11">
        <f t="shared" si="2996"/>
        <v>3304</v>
      </c>
      <c r="Z1150" s="11">
        <f t="shared" si="2996"/>
        <v>0</v>
      </c>
      <c r="AA1150" s="89">
        <f t="shared" si="2996"/>
        <v>0</v>
      </c>
      <c r="AB1150" s="89">
        <f t="shared" si="2996"/>
        <v>0</v>
      </c>
      <c r="AC1150" s="89">
        <f t="shared" si="2996"/>
        <v>0</v>
      </c>
      <c r="AD1150" s="89">
        <f t="shared" si="2996"/>
        <v>0</v>
      </c>
      <c r="AE1150" s="89">
        <f t="shared" si="2996"/>
        <v>3304</v>
      </c>
      <c r="AF1150" s="89">
        <f t="shared" si="2996"/>
        <v>0</v>
      </c>
      <c r="AG1150" s="11">
        <f t="shared" si="2997"/>
        <v>0</v>
      </c>
      <c r="AH1150" s="11">
        <f t="shared" si="2997"/>
        <v>0</v>
      </c>
      <c r="AI1150" s="11">
        <f t="shared" si="2997"/>
        <v>0</v>
      </c>
      <c r="AJ1150" s="11">
        <f t="shared" si="2997"/>
        <v>0</v>
      </c>
      <c r="AK1150" s="11">
        <f t="shared" si="2997"/>
        <v>3304</v>
      </c>
      <c r="AL1150" s="11">
        <f t="shared" si="2997"/>
        <v>0</v>
      </c>
    </row>
    <row r="1151" spans="1:38" hidden="1">
      <c r="A1151" s="50" t="s">
        <v>271</v>
      </c>
      <c r="B1151" s="31" t="s">
        <v>256</v>
      </c>
      <c r="C1151" s="31" t="s">
        <v>33</v>
      </c>
      <c r="D1151" s="31" t="s">
        <v>80</v>
      </c>
      <c r="E1151" s="31" t="s">
        <v>287</v>
      </c>
      <c r="F1151" s="63" t="s">
        <v>272</v>
      </c>
      <c r="G1151" s="9">
        <v>3304</v>
      </c>
      <c r="H1151" s="9"/>
      <c r="I1151" s="9"/>
      <c r="J1151" s="9"/>
      <c r="K1151" s="9"/>
      <c r="L1151" s="9"/>
      <c r="M1151" s="9">
        <f t="shared" ref="M1151" si="2998">G1151+I1151+J1151+K1151+L1151</f>
        <v>3304</v>
      </c>
      <c r="N1151" s="9">
        <f t="shared" ref="N1151" si="2999">H1151+L1151</f>
        <v>0</v>
      </c>
      <c r="O1151" s="9"/>
      <c r="P1151" s="9"/>
      <c r="Q1151" s="9"/>
      <c r="R1151" s="9"/>
      <c r="S1151" s="9">
        <f t="shared" ref="S1151" si="3000">M1151+O1151+P1151+Q1151+R1151</f>
        <v>3304</v>
      </c>
      <c r="T1151" s="9">
        <f t="shared" ref="T1151" si="3001">N1151+R1151</f>
        <v>0</v>
      </c>
      <c r="U1151" s="9"/>
      <c r="V1151" s="9"/>
      <c r="W1151" s="9"/>
      <c r="X1151" s="9"/>
      <c r="Y1151" s="9">
        <f t="shared" ref="Y1151" si="3002">S1151+U1151+V1151+W1151+X1151</f>
        <v>3304</v>
      </c>
      <c r="Z1151" s="9">
        <f t="shared" ref="Z1151" si="3003">T1151+X1151</f>
        <v>0</v>
      </c>
      <c r="AA1151" s="87"/>
      <c r="AB1151" s="87"/>
      <c r="AC1151" s="87"/>
      <c r="AD1151" s="87"/>
      <c r="AE1151" s="87">
        <f t="shared" ref="AE1151" si="3004">Y1151+AA1151+AB1151+AC1151+AD1151</f>
        <v>3304</v>
      </c>
      <c r="AF1151" s="87">
        <f t="shared" ref="AF1151" si="3005">Z1151+AD1151</f>
        <v>0</v>
      </c>
      <c r="AG1151" s="9"/>
      <c r="AH1151" s="9"/>
      <c r="AI1151" s="9"/>
      <c r="AJ1151" s="9"/>
      <c r="AK1151" s="9">
        <f t="shared" ref="AK1151" si="3006">AE1151+AG1151+AH1151+AI1151+AJ1151</f>
        <v>3304</v>
      </c>
      <c r="AL1151" s="9">
        <f t="shared" ref="AL1151" si="3007">AF1151+AJ1151</f>
        <v>0</v>
      </c>
    </row>
    <row r="1152" spans="1:38" ht="69.75" hidden="1" customHeight="1">
      <c r="A1152" s="29" t="s">
        <v>288</v>
      </c>
      <c r="B1152" s="31" t="s">
        <v>256</v>
      </c>
      <c r="C1152" s="31" t="s">
        <v>33</v>
      </c>
      <c r="D1152" s="31" t="s">
        <v>80</v>
      </c>
      <c r="E1152" s="31" t="s">
        <v>289</v>
      </c>
      <c r="F1152" s="31"/>
      <c r="G1152" s="11">
        <f>G1153</f>
        <v>378</v>
      </c>
      <c r="H1152" s="11">
        <f>H1153</f>
        <v>0</v>
      </c>
      <c r="I1152" s="11">
        <f t="shared" ref="I1152:X1153" si="3008">I1153</f>
        <v>0</v>
      </c>
      <c r="J1152" s="11">
        <f t="shared" si="3008"/>
        <v>0</v>
      </c>
      <c r="K1152" s="11">
        <f t="shared" si="3008"/>
        <v>0</v>
      </c>
      <c r="L1152" s="11">
        <f t="shared" si="3008"/>
        <v>0</v>
      </c>
      <c r="M1152" s="11">
        <f t="shared" si="3008"/>
        <v>378</v>
      </c>
      <c r="N1152" s="11">
        <f t="shared" si="3008"/>
        <v>0</v>
      </c>
      <c r="O1152" s="11">
        <f t="shared" si="3008"/>
        <v>0</v>
      </c>
      <c r="P1152" s="11">
        <f t="shared" si="3008"/>
        <v>0</v>
      </c>
      <c r="Q1152" s="11">
        <f t="shared" si="3008"/>
        <v>0</v>
      </c>
      <c r="R1152" s="11">
        <f t="shared" si="3008"/>
        <v>0</v>
      </c>
      <c r="S1152" s="11">
        <f t="shared" si="3008"/>
        <v>378</v>
      </c>
      <c r="T1152" s="11">
        <f t="shared" si="3008"/>
        <v>0</v>
      </c>
      <c r="U1152" s="11">
        <f t="shared" si="3008"/>
        <v>0</v>
      </c>
      <c r="V1152" s="11">
        <f t="shared" si="3008"/>
        <v>0</v>
      </c>
      <c r="W1152" s="11">
        <f t="shared" si="3008"/>
        <v>0</v>
      </c>
      <c r="X1152" s="11">
        <f t="shared" si="3008"/>
        <v>0</v>
      </c>
      <c r="Y1152" s="11">
        <f t="shared" ref="U1152:AJ1153" si="3009">Y1153</f>
        <v>378</v>
      </c>
      <c r="Z1152" s="11">
        <f t="shared" si="3009"/>
        <v>0</v>
      </c>
      <c r="AA1152" s="89">
        <f t="shared" si="3009"/>
        <v>0</v>
      </c>
      <c r="AB1152" s="89">
        <f t="shared" si="3009"/>
        <v>0</v>
      </c>
      <c r="AC1152" s="89">
        <f t="shared" si="3009"/>
        <v>0</v>
      </c>
      <c r="AD1152" s="89">
        <f t="shared" si="3009"/>
        <v>0</v>
      </c>
      <c r="AE1152" s="89">
        <f t="shared" si="3009"/>
        <v>378</v>
      </c>
      <c r="AF1152" s="89">
        <f t="shared" si="3009"/>
        <v>0</v>
      </c>
      <c r="AG1152" s="11">
        <f t="shared" si="3009"/>
        <v>0</v>
      </c>
      <c r="AH1152" s="11">
        <f t="shared" si="3009"/>
        <v>0</v>
      </c>
      <c r="AI1152" s="11">
        <f t="shared" si="3009"/>
        <v>0</v>
      </c>
      <c r="AJ1152" s="11">
        <f t="shared" si="3009"/>
        <v>0</v>
      </c>
      <c r="AK1152" s="11">
        <f t="shared" ref="AG1152:AL1153" si="3010">AK1153</f>
        <v>378</v>
      </c>
      <c r="AL1152" s="11">
        <f t="shared" si="3010"/>
        <v>0</v>
      </c>
    </row>
    <row r="1153" spans="1:38" hidden="1">
      <c r="A1153" s="50" t="s">
        <v>101</v>
      </c>
      <c r="B1153" s="31" t="s">
        <v>256</v>
      </c>
      <c r="C1153" s="31" t="s">
        <v>33</v>
      </c>
      <c r="D1153" s="31" t="s">
        <v>80</v>
      </c>
      <c r="E1153" s="31" t="s">
        <v>289</v>
      </c>
      <c r="F1153" s="31" t="s">
        <v>102</v>
      </c>
      <c r="G1153" s="11">
        <f>G1154</f>
        <v>378</v>
      </c>
      <c r="H1153" s="11">
        <f>H1154</f>
        <v>0</v>
      </c>
      <c r="I1153" s="11">
        <f t="shared" si="3008"/>
        <v>0</v>
      </c>
      <c r="J1153" s="11">
        <f t="shared" si="3008"/>
        <v>0</v>
      </c>
      <c r="K1153" s="11">
        <f t="shared" si="3008"/>
        <v>0</v>
      </c>
      <c r="L1153" s="11">
        <f t="shared" si="3008"/>
        <v>0</v>
      </c>
      <c r="M1153" s="11">
        <f t="shared" si="3008"/>
        <v>378</v>
      </c>
      <c r="N1153" s="11">
        <f t="shared" si="3008"/>
        <v>0</v>
      </c>
      <c r="O1153" s="11">
        <f t="shared" si="3008"/>
        <v>0</v>
      </c>
      <c r="P1153" s="11">
        <f t="shared" si="3008"/>
        <v>0</v>
      </c>
      <c r="Q1153" s="11">
        <f t="shared" si="3008"/>
        <v>0</v>
      </c>
      <c r="R1153" s="11">
        <f t="shared" si="3008"/>
        <v>0</v>
      </c>
      <c r="S1153" s="11">
        <f t="shared" si="3008"/>
        <v>378</v>
      </c>
      <c r="T1153" s="11">
        <f t="shared" si="3008"/>
        <v>0</v>
      </c>
      <c r="U1153" s="11">
        <f t="shared" si="3009"/>
        <v>0</v>
      </c>
      <c r="V1153" s="11">
        <f t="shared" si="3009"/>
        <v>0</v>
      </c>
      <c r="W1153" s="11">
        <f t="shared" si="3009"/>
        <v>0</v>
      </c>
      <c r="X1153" s="11">
        <f t="shared" si="3009"/>
        <v>0</v>
      </c>
      <c r="Y1153" s="11">
        <f t="shared" si="3009"/>
        <v>378</v>
      </c>
      <c r="Z1153" s="11">
        <f t="shared" si="3009"/>
        <v>0</v>
      </c>
      <c r="AA1153" s="89">
        <f t="shared" si="3009"/>
        <v>0</v>
      </c>
      <c r="AB1153" s="89">
        <f t="shared" si="3009"/>
        <v>0</v>
      </c>
      <c r="AC1153" s="89">
        <f t="shared" si="3009"/>
        <v>0</v>
      </c>
      <c r="AD1153" s="89">
        <f t="shared" si="3009"/>
        <v>0</v>
      </c>
      <c r="AE1153" s="89">
        <f t="shared" si="3009"/>
        <v>378</v>
      </c>
      <c r="AF1153" s="89">
        <f t="shared" si="3009"/>
        <v>0</v>
      </c>
      <c r="AG1153" s="11">
        <f t="shared" si="3010"/>
        <v>0</v>
      </c>
      <c r="AH1153" s="11">
        <f t="shared" si="3010"/>
        <v>0</v>
      </c>
      <c r="AI1153" s="11">
        <f t="shared" si="3010"/>
        <v>0</v>
      </c>
      <c r="AJ1153" s="11">
        <f t="shared" si="3010"/>
        <v>0</v>
      </c>
      <c r="AK1153" s="11">
        <f t="shared" si="3010"/>
        <v>378</v>
      </c>
      <c r="AL1153" s="11">
        <f t="shared" si="3010"/>
        <v>0</v>
      </c>
    </row>
    <row r="1154" spans="1:38" hidden="1">
      <c r="A1154" s="50" t="s">
        <v>271</v>
      </c>
      <c r="B1154" s="31" t="s">
        <v>256</v>
      </c>
      <c r="C1154" s="31" t="s">
        <v>33</v>
      </c>
      <c r="D1154" s="31" t="s">
        <v>80</v>
      </c>
      <c r="E1154" s="31" t="s">
        <v>289</v>
      </c>
      <c r="F1154" s="63" t="s">
        <v>272</v>
      </c>
      <c r="G1154" s="9">
        <v>378</v>
      </c>
      <c r="H1154" s="9"/>
      <c r="I1154" s="9"/>
      <c r="J1154" s="9"/>
      <c r="K1154" s="9"/>
      <c r="L1154" s="9"/>
      <c r="M1154" s="9">
        <f t="shared" ref="M1154" si="3011">G1154+I1154+J1154+K1154+L1154</f>
        <v>378</v>
      </c>
      <c r="N1154" s="9">
        <f t="shared" ref="N1154" si="3012">H1154+L1154</f>
        <v>0</v>
      </c>
      <c r="O1154" s="9"/>
      <c r="P1154" s="9"/>
      <c r="Q1154" s="9"/>
      <c r="R1154" s="9"/>
      <c r="S1154" s="9">
        <f t="shared" ref="S1154" si="3013">M1154+O1154+P1154+Q1154+R1154</f>
        <v>378</v>
      </c>
      <c r="T1154" s="9">
        <f t="shared" ref="T1154" si="3014">N1154+R1154</f>
        <v>0</v>
      </c>
      <c r="U1154" s="9"/>
      <c r="V1154" s="9"/>
      <c r="W1154" s="9"/>
      <c r="X1154" s="9"/>
      <c r="Y1154" s="9">
        <f t="shared" ref="Y1154" si="3015">S1154+U1154+V1154+W1154+X1154</f>
        <v>378</v>
      </c>
      <c r="Z1154" s="9">
        <f t="shared" ref="Z1154" si="3016">T1154+X1154</f>
        <v>0</v>
      </c>
      <c r="AA1154" s="87"/>
      <c r="AB1154" s="87"/>
      <c r="AC1154" s="87"/>
      <c r="AD1154" s="87"/>
      <c r="AE1154" s="87">
        <f t="shared" ref="AE1154" si="3017">Y1154+AA1154+AB1154+AC1154+AD1154</f>
        <v>378</v>
      </c>
      <c r="AF1154" s="87">
        <f t="shared" ref="AF1154" si="3018">Z1154+AD1154</f>
        <v>0</v>
      </c>
      <c r="AG1154" s="9"/>
      <c r="AH1154" s="9"/>
      <c r="AI1154" s="9"/>
      <c r="AJ1154" s="9"/>
      <c r="AK1154" s="9">
        <f t="shared" ref="AK1154" si="3019">AE1154+AG1154+AH1154+AI1154+AJ1154</f>
        <v>378</v>
      </c>
      <c r="AL1154" s="9">
        <f t="shared" ref="AL1154" si="3020">AF1154+AJ1154</f>
        <v>0</v>
      </c>
    </row>
    <row r="1155" spans="1:38" ht="50.4" hidden="1">
      <c r="A1155" s="29" t="s">
        <v>290</v>
      </c>
      <c r="B1155" s="31" t="s">
        <v>256</v>
      </c>
      <c r="C1155" s="31" t="s">
        <v>33</v>
      </c>
      <c r="D1155" s="31" t="s">
        <v>80</v>
      </c>
      <c r="E1155" s="31" t="s">
        <v>291</v>
      </c>
      <c r="F1155" s="31"/>
      <c r="G1155" s="11">
        <f>G1156</f>
        <v>100</v>
      </c>
      <c r="H1155" s="11">
        <f>H1156</f>
        <v>0</v>
      </c>
      <c r="I1155" s="11">
        <f t="shared" ref="I1155:X1156" si="3021">I1156</f>
        <v>0</v>
      </c>
      <c r="J1155" s="11">
        <f t="shared" si="3021"/>
        <v>0</v>
      </c>
      <c r="K1155" s="11">
        <f t="shared" si="3021"/>
        <v>0</v>
      </c>
      <c r="L1155" s="11">
        <f t="shared" si="3021"/>
        <v>0</v>
      </c>
      <c r="M1155" s="11">
        <f t="shared" si="3021"/>
        <v>100</v>
      </c>
      <c r="N1155" s="11">
        <f t="shared" si="3021"/>
        <v>0</v>
      </c>
      <c r="O1155" s="11">
        <f t="shared" si="3021"/>
        <v>0</v>
      </c>
      <c r="P1155" s="11">
        <f t="shared" si="3021"/>
        <v>0</v>
      </c>
      <c r="Q1155" s="11">
        <f t="shared" si="3021"/>
        <v>0</v>
      </c>
      <c r="R1155" s="11">
        <f t="shared" si="3021"/>
        <v>0</v>
      </c>
      <c r="S1155" s="11">
        <f t="shared" si="3021"/>
        <v>100</v>
      </c>
      <c r="T1155" s="11">
        <f t="shared" si="3021"/>
        <v>0</v>
      </c>
      <c r="U1155" s="11">
        <f t="shared" si="3021"/>
        <v>0</v>
      </c>
      <c r="V1155" s="11">
        <f t="shared" si="3021"/>
        <v>0</v>
      </c>
      <c r="W1155" s="11">
        <f t="shared" si="3021"/>
        <v>0</v>
      </c>
      <c r="X1155" s="11">
        <f t="shared" si="3021"/>
        <v>0</v>
      </c>
      <c r="Y1155" s="11">
        <f t="shared" ref="U1155:AJ1156" si="3022">Y1156</f>
        <v>100</v>
      </c>
      <c r="Z1155" s="11">
        <f t="shared" si="3022"/>
        <v>0</v>
      </c>
      <c r="AA1155" s="89">
        <f t="shared" si="3022"/>
        <v>0</v>
      </c>
      <c r="AB1155" s="89">
        <f t="shared" si="3022"/>
        <v>0</v>
      </c>
      <c r="AC1155" s="89">
        <f t="shared" si="3022"/>
        <v>0</v>
      </c>
      <c r="AD1155" s="89">
        <f t="shared" si="3022"/>
        <v>0</v>
      </c>
      <c r="AE1155" s="89">
        <f t="shared" si="3022"/>
        <v>100</v>
      </c>
      <c r="AF1155" s="89">
        <f t="shared" si="3022"/>
        <v>0</v>
      </c>
      <c r="AG1155" s="11">
        <f t="shared" si="3022"/>
        <v>0</v>
      </c>
      <c r="AH1155" s="11">
        <f t="shared" si="3022"/>
        <v>0</v>
      </c>
      <c r="AI1155" s="11">
        <f t="shared" si="3022"/>
        <v>0</v>
      </c>
      <c r="AJ1155" s="11">
        <f t="shared" si="3022"/>
        <v>0</v>
      </c>
      <c r="AK1155" s="11">
        <f t="shared" ref="AG1155:AL1156" si="3023">AK1156</f>
        <v>100</v>
      </c>
      <c r="AL1155" s="11">
        <f t="shared" si="3023"/>
        <v>0</v>
      </c>
    </row>
    <row r="1156" spans="1:38" hidden="1">
      <c r="A1156" s="50" t="s">
        <v>101</v>
      </c>
      <c r="B1156" s="31" t="s">
        <v>256</v>
      </c>
      <c r="C1156" s="31" t="s">
        <v>33</v>
      </c>
      <c r="D1156" s="31" t="s">
        <v>80</v>
      </c>
      <c r="E1156" s="31" t="s">
        <v>291</v>
      </c>
      <c r="F1156" s="31" t="s">
        <v>102</v>
      </c>
      <c r="G1156" s="11">
        <f>G1157</f>
        <v>100</v>
      </c>
      <c r="H1156" s="11">
        <f>H1157</f>
        <v>0</v>
      </c>
      <c r="I1156" s="11">
        <f t="shared" si="3021"/>
        <v>0</v>
      </c>
      <c r="J1156" s="11">
        <f t="shared" si="3021"/>
        <v>0</v>
      </c>
      <c r="K1156" s="11">
        <f t="shared" si="3021"/>
        <v>0</v>
      </c>
      <c r="L1156" s="11">
        <f t="shared" si="3021"/>
        <v>0</v>
      </c>
      <c r="M1156" s="11">
        <f t="shared" si="3021"/>
        <v>100</v>
      </c>
      <c r="N1156" s="11">
        <f t="shared" si="3021"/>
        <v>0</v>
      </c>
      <c r="O1156" s="11">
        <f t="shared" si="3021"/>
        <v>0</v>
      </c>
      <c r="P1156" s="11">
        <f t="shared" si="3021"/>
        <v>0</v>
      </c>
      <c r="Q1156" s="11">
        <f t="shared" si="3021"/>
        <v>0</v>
      </c>
      <c r="R1156" s="11">
        <f t="shared" si="3021"/>
        <v>0</v>
      </c>
      <c r="S1156" s="11">
        <f t="shared" si="3021"/>
        <v>100</v>
      </c>
      <c r="T1156" s="11">
        <f t="shared" si="3021"/>
        <v>0</v>
      </c>
      <c r="U1156" s="11">
        <f t="shared" si="3022"/>
        <v>0</v>
      </c>
      <c r="V1156" s="11">
        <f t="shared" si="3022"/>
        <v>0</v>
      </c>
      <c r="W1156" s="11">
        <f t="shared" si="3022"/>
        <v>0</v>
      </c>
      <c r="X1156" s="11">
        <f t="shared" si="3022"/>
        <v>0</v>
      </c>
      <c r="Y1156" s="11">
        <f t="shared" si="3022"/>
        <v>100</v>
      </c>
      <c r="Z1156" s="11">
        <f t="shared" si="3022"/>
        <v>0</v>
      </c>
      <c r="AA1156" s="89">
        <f t="shared" si="3022"/>
        <v>0</v>
      </c>
      <c r="AB1156" s="89">
        <f t="shared" si="3022"/>
        <v>0</v>
      </c>
      <c r="AC1156" s="89">
        <f t="shared" si="3022"/>
        <v>0</v>
      </c>
      <c r="AD1156" s="89">
        <f t="shared" si="3022"/>
        <v>0</v>
      </c>
      <c r="AE1156" s="89">
        <f t="shared" si="3022"/>
        <v>100</v>
      </c>
      <c r="AF1156" s="89">
        <f t="shared" si="3022"/>
        <v>0</v>
      </c>
      <c r="AG1156" s="11">
        <f t="shared" si="3023"/>
        <v>0</v>
      </c>
      <c r="AH1156" s="11">
        <f t="shared" si="3023"/>
        <v>0</v>
      </c>
      <c r="AI1156" s="11">
        <f t="shared" si="3023"/>
        <v>0</v>
      </c>
      <c r="AJ1156" s="11">
        <f t="shared" si="3023"/>
        <v>0</v>
      </c>
      <c r="AK1156" s="11">
        <f t="shared" si="3023"/>
        <v>100</v>
      </c>
      <c r="AL1156" s="11">
        <f t="shared" si="3023"/>
        <v>0</v>
      </c>
    </row>
    <row r="1157" spans="1:38" hidden="1">
      <c r="A1157" s="50" t="s">
        <v>271</v>
      </c>
      <c r="B1157" s="31" t="s">
        <v>256</v>
      </c>
      <c r="C1157" s="31" t="s">
        <v>33</v>
      </c>
      <c r="D1157" s="31" t="s">
        <v>80</v>
      </c>
      <c r="E1157" s="31" t="s">
        <v>291</v>
      </c>
      <c r="F1157" s="63" t="s">
        <v>272</v>
      </c>
      <c r="G1157" s="9">
        <v>100</v>
      </c>
      <c r="H1157" s="9"/>
      <c r="I1157" s="9"/>
      <c r="J1157" s="9"/>
      <c r="K1157" s="9"/>
      <c r="L1157" s="9"/>
      <c r="M1157" s="9">
        <f t="shared" ref="M1157" si="3024">G1157+I1157+J1157+K1157+L1157</f>
        <v>100</v>
      </c>
      <c r="N1157" s="9">
        <f t="shared" ref="N1157" si="3025">H1157+L1157</f>
        <v>0</v>
      </c>
      <c r="O1157" s="9"/>
      <c r="P1157" s="9"/>
      <c r="Q1157" s="9"/>
      <c r="R1157" s="9"/>
      <c r="S1157" s="9">
        <f t="shared" ref="S1157" si="3026">M1157+O1157+P1157+Q1157+R1157</f>
        <v>100</v>
      </c>
      <c r="T1157" s="9">
        <f t="shared" ref="T1157" si="3027">N1157+R1157</f>
        <v>0</v>
      </c>
      <c r="U1157" s="9"/>
      <c r="V1157" s="9"/>
      <c r="W1157" s="9"/>
      <c r="X1157" s="9"/>
      <c r="Y1157" s="9">
        <f t="shared" ref="Y1157" si="3028">S1157+U1157+V1157+W1157+X1157</f>
        <v>100</v>
      </c>
      <c r="Z1157" s="9">
        <f t="shared" ref="Z1157" si="3029">T1157+X1157</f>
        <v>0</v>
      </c>
      <c r="AA1157" s="87"/>
      <c r="AB1157" s="87"/>
      <c r="AC1157" s="87"/>
      <c r="AD1157" s="87"/>
      <c r="AE1157" s="87">
        <f t="shared" ref="AE1157" si="3030">Y1157+AA1157+AB1157+AC1157+AD1157</f>
        <v>100</v>
      </c>
      <c r="AF1157" s="87">
        <f t="shared" ref="AF1157" si="3031">Z1157+AD1157</f>
        <v>0</v>
      </c>
      <c r="AG1157" s="9"/>
      <c r="AH1157" s="9"/>
      <c r="AI1157" s="9"/>
      <c r="AJ1157" s="9"/>
      <c r="AK1157" s="9">
        <f t="shared" ref="AK1157" si="3032">AE1157+AG1157+AH1157+AI1157+AJ1157</f>
        <v>100</v>
      </c>
      <c r="AL1157" s="9">
        <f t="shared" ref="AL1157" si="3033">AF1157+AJ1157</f>
        <v>0</v>
      </c>
    </row>
    <row r="1158" spans="1:38" ht="134.25" hidden="1" customHeight="1">
      <c r="A1158" s="29" t="s">
        <v>292</v>
      </c>
      <c r="B1158" s="31" t="s">
        <v>256</v>
      </c>
      <c r="C1158" s="31" t="s">
        <v>33</v>
      </c>
      <c r="D1158" s="31" t="s">
        <v>80</v>
      </c>
      <c r="E1158" s="31" t="s">
        <v>293</v>
      </c>
      <c r="F1158" s="31"/>
      <c r="G1158" s="11">
        <f>G1159</f>
        <v>100</v>
      </c>
      <c r="H1158" s="11">
        <f>H1159</f>
        <v>0</v>
      </c>
      <c r="I1158" s="11">
        <f t="shared" ref="I1158:X1159" si="3034">I1159</f>
        <v>0</v>
      </c>
      <c r="J1158" s="11">
        <f t="shared" si="3034"/>
        <v>0</v>
      </c>
      <c r="K1158" s="11">
        <f t="shared" si="3034"/>
        <v>0</v>
      </c>
      <c r="L1158" s="11">
        <f t="shared" si="3034"/>
        <v>0</v>
      </c>
      <c r="M1158" s="11">
        <f t="shared" si="3034"/>
        <v>100</v>
      </c>
      <c r="N1158" s="11">
        <f t="shared" si="3034"/>
        <v>0</v>
      </c>
      <c r="O1158" s="11">
        <f t="shared" si="3034"/>
        <v>0</v>
      </c>
      <c r="P1158" s="11">
        <f t="shared" si="3034"/>
        <v>0</v>
      </c>
      <c r="Q1158" s="11">
        <f t="shared" si="3034"/>
        <v>0</v>
      </c>
      <c r="R1158" s="11">
        <f t="shared" si="3034"/>
        <v>0</v>
      </c>
      <c r="S1158" s="11">
        <f t="shared" si="3034"/>
        <v>100</v>
      </c>
      <c r="T1158" s="11">
        <f t="shared" si="3034"/>
        <v>0</v>
      </c>
      <c r="U1158" s="11">
        <f t="shared" si="3034"/>
        <v>0</v>
      </c>
      <c r="V1158" s="11">
        <f t="shared" si="3034"/>
        <v>0</v>
      </c>
      <c r="W1158" s="11">
        <f t="shared" si="3034"/>
        <v>0</v>
      </c>
      <c r="X1158" s="11">
        <f t="shared" si="3034"/>
        <v>0</v>
      </c>
      <c r="Y1158" s="11">
        <f t="shared" ref="U1158:AJ1159" si="3035">Y1159</f>
        <v>100</v>
      </c>
      <c r="Z1158" s="11">
        <f t="shared" si="3035"/>
        <v>0</v>
      </c>
      <c r="AA1158" s="89">
        <f t="shared" si="3035"/>
        <v>0</v>
      </c>
      <c r="AB1158" s="89">
        <f t="shared" si="3035"/>
        <v>0</v>
      </c>
      <c r="AC1158" s="89">
        <f t="shared" si="3035"/>
        <v>0</v>
      </c>
      <c r="AD1158" s="89">
        <f t="shared" si="3035"/>
        <v>0</v>
      </c>
      <c r="AE1158" s="89">
        <f t="shared" si="3035"/>
        <v>100</v>
      </c>
      <c r="AF1158" s="89">
        <f t="shared" si="3035"/>
        <v>0</v>
      </c>
      <c r="AG1158" s="11">
        <f t="shared" si="3035"/>
        <v>0</v>
      </c>
      <c r="AH1158" s="11">
        <f t="shared" si="3035"/>
        <v>0</v>
      </c>
      <c r="AI1158" s="11">
        <f t="shared" si="3035"/>
        <v>0</v>
      </c>
      <c r="AJ1158" s="11">
        <f t="shared" si="3035"/>
        <v>0</v>
      </c>
      <c r="AK1158" s="11">
        <f t="shared" ref="AG1158:AL1159" si="3036">AK1159</f>
        <v>100</v>
      </c>
      <c r="AL1158" s="11">
        <f t="shared" si="3036"/>
        <v>0</v>
      </c>
    </row>
    <row r="1159" spans="1:38" hidden="1">
      <c r="A1159" s="50" t="s">
        <v>101</v>
      </c>
      <c r="B1159" s="31" t="s">
        <v>256</v>
      </c>
      <c r="C1159" s="31" t="s">
        <v>33</v>
      </c>
      <c r="D1159" s="31" t="s">
        <v>80</v>
      </c>
      <c r="E1159" s="31" t="s">
        <v>293</v>
      </c>
      <c r="F1159" s="31" t="s">
        <v>102</v>
      </c>
      <c r="G1159" s="11">
        <f>G1160</f>
        <v>100</v>
      </c>
      <c r="H1159" s="11">
        <f>H1160</f>
        <v>0</v>
      </c>
      <c r="I1159" s="11">
        <f t="shared" si="3034"/>
        <v>0</v>
      </c>
      <c r="J1159" s="11">
        <f t="shared" si="3034"/>
        <v>0</v>
      </c>
      <c r="K1159" s="11">
        <f t="shared" si="3034"/>
        <v>0</v>
      </c>
      <c r="L1159" s="11">
        <f t="shared" si="3034"/>
        <v>0</v>
      </c>
      <c r="M1159" s="11">
        <f t="shared" si="3034"/>
        <v>100</v>
      </c>
      <c r="N1159" s="11">
        <f t="shared" si="3034"/>
        <v>0</v>
      </c>
      <c r="O1159" s="11">
        <f t="shared" si="3034"/>
        <v>0</v>
      </c>
      <c r="P1159" s="11">
        <f t="shared" si="3034"/>
        <v>0</v>
      </c>
      <c r="Q1159" s="11">
        <f t="shared" si="3034"/>
        <v>0</v>
      </c>
      <c r="R1159" s="11">
        <f t="shared" si="3034"/>
        <v>0</v>
      </c>
      <c r="S1159" s="11">
        <f t="shared" si="3034"/>
        <v>100</v>
      </c>
      <c r="T1159" s="11">
        <f t="shared" si="3034"/>
        <v>0</v>
      </c>
      <c r="U1159" s="11">
        <f t="shared" si="3035"/>
        <v>0</v>
      </c>
      <c r="V1159" s="11">
        <f t="shared" si="3035"/>
        <v>0</v>
      </c>
      <c r="W1159" s="11">
        <f t="shared" si="3035"/>
        <v>0</v>
      </c>
      <c r="X1159" s="11">
        <f t="shared" si="3035"/>
        <v>0</v>
      </c>
      <c r="Y1159" s="11">
        <f t="shared" si="3035"/>
        <v>100</v>
      </c>
      <c r="Z1159" s="11">
        <f t="shared" si="3035"/>
        <v>0</v>
      </c>
      <c r="AA1159" s="89">
        <f t="shared" si="3035"/>
        <v>0</v>
      </c>
      <c r="AB1159" s="89">
        <f t="shared" si="3035"/>
        <v>0</v>
      </c>
      <c r="AC1159" s="89">
        <f t="shared" si="3035"/>
        <v>0</v>
      </c>
      <c r="AD1159" s="89">
        <f t="shared" si="3035"/>
        <v>0</v>
      </c>
      <c r="AE1159" s="89">
        <f t="shared" si="3035"/>
        <v>100</v>
      </c>
      <c r="AF1159" s="89">
        <f t="shared" si="3035"/>
        <v>0</v>
      </c>
      <c r="AG1159" s="11">
        <f t="shared" si="3036"/>
        <v>0</v>
      </c>
      <c r="AH1159" s="11">
        <f t="shared" si="3036"/>
        <v>0</v>
      </c>
      <c r="AI1159" s="11">
        <f t="shared" si="3036"/>
        <v>0</v>
      </c>
      <c r="AJ1159" s="11">
        <f t="shared" si="3036"/>
        <v>0</v>
      </c>
      <c r="AK1159" s="11">
        <f t="shared" si="3036"/>
        <v>100</v>
      </c>
      <c r="AL1159" s="11">
        <f t="shared" si="3036"/>
        <v>0</v>
      </c>
    </row>
    <row r="1160" spans="1:38" hidden="1">
      <c r="A1160" s="50" t="s">
        <v>271</v>
      </c>
      <c r="B1160" s="31" t="s">
        <v>256</v>
      </c>
      <c r="C1160" s="31" t="s">
        <v>33</v>
      </c>
      <c r="D1160" s="31" t="s">
        <v>80</v>
      </c>
      <c r="E1160" s="31" t="s">
        <v>293</v>
      </c>
      <c r="F1160" s="63" t="s">
        <v>272</v>
      </c>
      <c r="G1160" s="9">
        <v>100</v>
      </c>
      <c r="H1160" s="9"/>
      <c r="I1160" s="9"/>
      <c r="J1160" s="9"/>
      <c r="K1160" s="9"/>
      <c r="L1160" s="9"/>
      <c r="M1160" s="9">
        <f t="shared" ref="M1160" si="3037">G1160+I1160+J1160+K1160+L1160</f>
        <v>100</v>
      </c>
      <c r="N1160" s="9">
        <f t="shared" ref="N1160" si="3038">H1160+L1160</f>
        <v>0</v>
      </c>
      <c r="O1160" s="9"/>
      <c r="P1160" s="9"/>
      <c r="Q1160" s="9"/>
      <c r="R1160" s="9"/>
      <c r="S1160" s="9">
        <f t="shared" ref="S1160" si="3039">M1160+O1160+P1160+Q1160+R1160</f>
        <v>100</v>
      </c>
      <c r="T1160" s="9">
        <f t="shared" ref="T1160" si="3040">N1160+R1160</f>
        <v>0</v>
      </c>
      <c r="U1160" s="9"/>
      <c r="V1160" s="9"/>
      <c r="W1160" s="9"/>
      <c r="X1160" s="9"/>
      <c r="Y1160" s="9">
        <f t="shared" ref="Y1160" si="3041">S1160+U1160+V1160+W1160+X1160</f>
        <v>100</v>
      </c>
      <c r="Z1160" s="9">
        <f t="shared" ref="Z1160" si="3042">T1160+X1160</f>
        <v>0</v>
      </c>
      <c r="AA1160" s="87"/>
      <c r="AB1160" s="87"/>
      <c r="AC1160" s="87"/>
      <c r="AD1160" s="87"/>
      <c r="AE1160" s="87">
        <f t="shared" ref="AE1160" si="3043">Y1160+AA1160+AB1160+AC1160+AD1160</f>
        <v>100</v>
      </c>
      <c r="AF1160" s="87">
        <f t="shared" ref="AF1160" si="3044">Z1160+AD1160</f>
        <v>0</v>
      </c>
      <c r="AG1160" s="9"/>
      <c r="AH1160" s="9"/>
      <c r="AI1160" s="9"/>
      <c r="AJ1160" s="9"/>
      <c r="AK1160" s="9">
        <f t="shared" ref="AK1160" si="3045">AE1160+AG1160+AH1160+AI1160+AJ1160</f>
        <v>100</v>
      </c>
      <c r="AL1160" s="9">
        <f t="shared" ref="AL1160" si="3046">AF1160+AJ1160</f>
        <v>0</v>
      </c>
    </row>
    <row r="1161" spans="1:38" ht="100.8" hidden="1">
      <c r="A1161" s="29" t="s">
        <v>294</v>
      </c>
      <c r="B1161" s="31" t="s">
        <v>256</v>
      </c>
      <c r="C1161" s="31" t="s">
        <v>33</v>
      </c>
      <c r="D1161" s="31" t="s">
        <v>80</v>
      </c>
      <c r="E1161" s="31" t="s">
        <v>295</v>
      </c>
      <c r="F1161" s="31"/>
      <c r="G1161" s="11">
        <f>G1162</f>
        <v>50</v>
      </c>
      <c r="H1161" s="11">
        <f>H1162</f>
        <v>0</v>
      </c>
      <c r="I1161" s="11">
        <f t="shared" ref="I1161:X1162" si="3047">I1162</f>
        <v>0</v>
      </c>
      <c r="J1161" s="11">
        <f t="shared" si="3047"/>
        <v>0</v>
      </c>
      <c r="K1161" s="11">
        <f t="shared" si="3047"/>
        <v>0</v>
      </c>
      <c r="L1161" s="11">
        <f t="shared" si="3047"/>
        <v>0</v>
      </c>
      <c r="M1161" s="11">
        <f t="shared" si="3047"/>
        <v>50</v>
      </c>
      <c r="N1161" s="11">
        <f t="shared" si="3047"/>
        <v>0</v>
      </c>
      <c r="O1161" s="11">
        <f t="shared" si="3047"/>
        <v>0</v>
      </c>
      <c r="P1161" s="11">
        <f t="shared" si="3047"/>
        <v>0</v>
      </c>
      <c r="Q1161" s="11">
        <f t="shared" si="3047"/>
        <v>0</v>
      </c>
      <c r="R1161" s="11">
        <f t="shared" si="3047"/>
        <v>0</v>
      </c>
      <c r="S1161" s="11">
        <f t="shared" si="3047"/>
        <v>50</v>
      </c>
      <c r="T1161" s="11">
        <f t="shared" si="3047"/>
        <v>0</v>
      </c>
      <c r="U1161" s="11">
        <f t="shared" si="3047"/>
        <v>0</v>
      </c>
      <c r="V1161" s="11">
        <f t="shared" si="3047"/>
        <v>0</v>
      </c>
      <c r="W1161" s="11">
        <f t="shared" si="3047"/>
        <v>0</v>
      </c>
      <c r="X1161" s="11">
        <f t="shared" si="3047"/>
        <v>0</v>
      </c>
      <c r="Y1161" s="11">
        <f t="shared" ref="U1161:AJ1162" si="3048">Y1162</f>
        <v>50</v>
      </c>
      <c r="Z1161" s="11">
        <f t="shared" si="3048"/>
        <v>0</v>
      </c>
      <c r="AA1161" s="89">
        <f t="shared" si="3048"/>
        <v>0</v>
      </c>
      <c r="AB1161" s="89">
        <f t="shared" si="3048"/>
        <v>0</v>
      </c>
      <c r="AC1161" s="89">
        <f t="shared" si="3048"/>
        <v>0</v>
      </c>
      <c r="AD1161" s="89">
        <f t="shared" si="3048"/>
        <v>0</v>
      </c>
      <c r="AE1161" s="89">
        <f t="shared" si="3048"/>
        <v>50</v>
      </c>
      <c r="AF1161" s="89">
        <f t="shared" si="3048"/>
        <v>0</v>
      </c>
      <c r="AG1161" s="11">
        <f t="shared" si="3048"/>
        <v>0</v>
      </c>
      <c r="AH1161" s="11">
        <f t="shared" si="3048"/>
        <v>0</v>
      </c>
      <c r="AI1161" s="11">
        <f t="shared" si="3048"/>
        <v>0</v>
      </c>
      <c r="AJ1161" s="11">
        <f t="shared" si="3048"/>
        <v>0</v>
      </c>
      <c r="AK1161" s="11">
        <f t="shared" ref="AG1161:AL1162" si="3049">AK1162</f>
        <v>50</v>
      </c>
      <c r="AL1161" s="11">
        <f t="shared" si="3049"/>
        <v>0</v>
      </c>
    </row>
    <row r="1162" spans="1:38" hidden="1">
      <c r="A1162" s="50" t="s">
        <v>101</v>
      </c>
      <c r="B1162" s="31" t="s">
        <v>256</v>
      </c>
      <c r="C1162" s="31" t="s">
        <v>33</v>
      </c>
      <c r="D1162" s="31" t="s">
        <v>80</v>
      </c>
      <c r="E1162" s="31" t="s">
        <v>295</v>
      </c>
      <c r="F1162" s="31" t="s">
        <v>102</v>
      </c>
      <c r="G1162" s="11">
        <f>G1163</f>
        <v>50</v>
      </c>
      <c r="H1162" s="11">
        <f>H1163</f>
        <v>0</v>
      </c>
      <c r="I1162" s="11">
        <f t="shared" si="3047"/>
        <v>0</v>
      </c>
      <c r="J1162" s="11">
        <f t="shared" si="3047"/>
        <v>0</v>
      </c>
      <c r="K1162" s="11">
        <f t="shared" si="3047"/>
        <v>0</v>
      </c>
      <c r="L1162" s="11">
        <f t="shared" si="3047"/>
        <v>0</v>
      </c>
      <c r="M1162" s="11">
        <f t="shared" si="3047"/>
        <v>50</v>
      </c>
      <c r="N1162" s="11">
        <f t="shared" si="3047"/>
        <v>0</v>
      </c>
      <c r="O1162" s="11">
        <f t="shared" si="3047"/>
        <v>0</v>
      </c>
      <c r="P1162" s="11">
        <f t="shared" si="3047"/>
        <v>0</v>
      </c>
      <c r="Q1162" s="11">
        <f t="shared" si="3047"/>
        <v>0</v>
      </c>
      <c r="R1162" s="11">
        <f t="shared" si="3047"/>
        <v>0</v>
      </c>
      <c r="S1162" s="11">
        <f t="shared" si="3047"/>
        <v>50</v>
      </c>
      <c r="T1162" s="11">
        <f t="shared" si="3047"/>
        <v>0</v>
      </c>
      <c r="U1162" s="11">
        <f t="shared" si="3048"/>
        <v>0</v>
      </c>
      <c r="V1162" s="11">
        <f t="shared" si="3048"/>
        <v>0</v>
      </c>
      <c r="W1162" s="11">
        <f t="shared" si="3048"/>
        <v>0</v>
      </c>
      <c r="X1162" s="11">
        <f t="shared" si="3048"/>
        <v>0</v>
      </c>
      <c r="Y1162" s="11">
        <f t="shared" si="3048"/>
        <v>50</v>
      </c>
      <c r="Z1162" s="11">
        <f t="shared" si="3048"/>
        <v>0</v>
      </c>
      <c r="AA1162" s="89">
        <f t="shared" si="3048"/>
        <v>0</v>
      </c>
      <c r="AB1162" s="89">
        <f t="shared" si="3048"/>
        <v>0</v>
      </c>
      <c r="AC1162" s="89">
        <f t="shared" si="3048"/>
        <v>0</v>
      </c>
      <c r="AD1162" s="89">
        <f t="shared" si="3048"/>
        <v>0</v>
      </c>
      <c r="AE1162" s="89">
        <f t="shared" si="3048"/>
        <v>50</v>
      </c>
      <c r="AF1162" s="89">
        <f t="shared" si="3048"/>
        <v>0</v>
      </c>
      <c r="AG1162" s="11">
        <f t="shared" si="3049"/>
        <v>0</v>
      </c>
      <c r="AH1162" s="11">
        <f t="shared" si="3049"/>
        <v>0</v>
      </c>
      <c r="AI1162" s="11">
        <f t="shared" si="3049"/>
        <v>0</v>
      </c>
      <c r="AJ1162" s="11">
        <f t="shared" si="3049"/>
        <v>0</v>
      </c>
      <c r="AK1162" s="11">
        <f t="shared" si="3049"/>
        <v>50</v>
      </c>
      <c r="AL1162" s="11">
        <f t="shared" si="3049"/>
        <v>0</v>
      </c>
    </row>
    <row r="1163" spans="1:38" hidden="1">
      <c r="A1163" s="50" t="s">
        <v>271</v>
      </c>
      <c r="B1163" s="31" t="s">
        <v>256</v>
      </c>
      <c r="C1163" s="31" t="s">
        <v>33</v>
      </c>
      <c r="D1163" s="31" t="s">
        <v>80</v>
      </c>
      <c r="E1163" s="31" t="s">
        <v>295</v>
      </c>
      <c r="F1163" s="63" t="s">
        <v>272</v>
      </c>
      <c r="G1163" s="9">
        <v>50</v>
      </c>
      <c r="H1163" s="9"/>
      <c r="I1163" s="9"/>
      <c r="J1163" s="9"/>
      <c r="K1163" s="9"/>
      <c r="L1163" s="9"/>
      <c r="M1163" s="9">
        <f t="shared" ref="M1163" si="3050">G1163+I1163+J1163+K1163+L1163</f>
        <v>50</v>
      </c>
      <c r="N1163" s="9">
        <f t="shared" ref="N1163" si="3051">H1163+L1163</f>
        <v>0</v>
      </c>
      <c r="O1163" s="9"/>
      <c r="P1163" s="9"/>
      <c r="Q1163" s="9"/>
      <c r="R1163" s="9"/>
      <c r="S1163" s="9">
        <f t="shared" ref="S1163" si="3052">M1163+O1163+P1163+Q1163+R1163</f>
        <v>50</v>
      </c>
      <c r="T1163" s="9">
        <f t="shared" ref="T1163" si="3053">N1163+R1163</f>
        <v>0</v>
      </c>
      <c r="U1163" s="9"/>
      <c r="V1163" s="9"/>
      <c r="W1163" s="9"/>
      <c r="X1163" s="9"/>
      <c r="Y1163" s="9">
        <f t="shared" ref="Y1163" si="3054">S1163+U1163+V1163+W1163+X1163</f>
        <v>50</v>
      </c>
      <c r="Z1163" s="9">
        <f t="shared" ref="Z1163" si="3055">T1163+X1163</f>
        <v>0</v>
      </c>
      <c r="AA1163" s="87"/>
      <c r="AB1163" s="87"/>
      <c r="AC1163" s="87"/>
      <c r="AD1163" s="87"/>
      <c r="AE1163" s="87">
        <f t="shared" ref="AE1163" si="3056">Y1163+AA1163+AB1163+AC1163+AD1163</f>
        <v>50</v>
      </c>
      <c r="AF1163" s="87">
        <f t="shared" ref="AF1163" si="3057">Z1163+AD1163</f>
        <v>0</v>
      </c>
      <c r="AG1163" s="9"/>
      <c r="AH1163" s="9"/>
      <c r="AI1163" s="9"/>
      <c r="AJ1163" s="9"/>
      <c r="AK1163" s="9">
        <f t="shared" ref="AK1163" si="3058">AE1163+AG1163+AH1163+AI1163+AJ1163</f>
        <v>50</v>
      </c>
      <c r="AL1163" s="9">
        <f t="shared" ref="AL1163" si="3059">AF1163+AJ1163</f>
        <v>0</v>
      </c>
    </row>
    <row r="1164" spans="1:38" ht="84" hidden="1">
      <c r="A1164" s="52" t="s">
        <v>296</v>
      </c>
      <c r="B1164" s="31" t="s">
        <v>256</v>
      </c>
      <c r="C1164" s="31" t="s">
        <v>33</v>
      </c>
      <c r="D1164" s="31" t="s">
        <v>80</v>
      </c>
      <c r="E1164" s="31" t="s">
        <v>297</v>
      </c>
      <c r="F1164" s="31"/>
      <c r="G1164" s="11">
        <f>G1165</f>
        <v>360</v>
      </c>
      <c r="H1164" s="11">
        <f>H1165</f>
        <v>0</v>
      </c>
      <c r="I1164" s="11">
        <f t="shared" ref="I1164:X1165" si="3060">I1165</f>
        <v>0</v>
      </c>
      <c r="J1164" s="11">
        <f t="shared" si="3060"/>
        <v>0</v>
      </c>
      <c r="K1164" s="11">
        <f t="shared" si="3060"/>
        <v>0</v>
      </c>
      <c r="L1164" s="11">
        <f t="shared" si="3060"/>
        <v>0</v>
      </c>
      <c r="M1164" s="11">
        <f t="shared" si="3060"/>
        <v>360</v>
      </c>
      <c r="N1164" s="11">
        <f t="shared" si="3060"/>
        <v>0</v>
      </c>
      <c r="O1164" s="11">
        <f t="shared" si="3060"/>
        <v>0</v>
      </c>
      <c r="P1164" s="11">
        <f t="shared" si="3060"/>
        <v>0</v>
      </c>
      <c r="Q1164" s="11">
        <f t="shared" si="3060"/>
        <v>0</v>
      </c>
      <c r="R1164" s="11">
        <f t="shared" si="3060"/>
        <v>0</v>
      </c>
      <c r="S1164" s="11">
        <f t="shared" si="3060"/>
        <v>360</v>
      </c>
      <c r="T1164" s="11">
        <f t="shared" si="3060"/>
        <v>0</v>
      </c>
      <c r="U1164" s="11">
        <f t="shared" si="3060"/>
        <v>0</v>
      </c>
      <c r="V1164" s="11">
        <f t="shared" si="3060"/>
        <v>0</v>
      </c>
      <c r="W1164" s="11">
        <f t="shared" si="3060"/>
        <v>0</v>
      </c>
      <c r="X1164" s="11">
        <f t="shared" si="3060"/>
        <v>0</v>
      </c>
      <c r="Y1164" s="11">
        <f t="shared" ref="U1164:AJ1165" si="3061">Y1165</f>
        <v>360</v>
      </c>
      <c r="Z1164" s="11">
        <f t="shared" si="3061"/>
        <v>0</v>
      </c>
      <c r="AA1164" s="89">
        <f t="shared" si="3061"/>
        <v>0</v>
      </c>
      <c r="AB1164" s="89">
        <f t="shared" si="3061"/>
        <v>0</v>
      </c>
      <c r="AC1164" s="89">
        <f t="shared" si="3061"/>
        <v>0</v>
      </c>
      <c r="AD1164" s="89">
        <f t="shared" si="3061"/>
        <v>0</v>
      </c>
      <c r="AE1164" s="89">
        <f t="shared" si="3061"/>
        <v>360</v>
      </c>
      <c r="AF1164" s="89">
        <f t="shared" si="3061"/>
        <v>0</v>
      </c>
      <c r="AG1164" s="11">
        <f t="shared" si="3061"/>
        <v>0</v>
      </c>
      <c r="AH1164" s="11">
        <f t="shared" si="3061"/>
        <v>0</v>
      </c>
      <c r="AI1164" s="11">
        <f t="shared" si="3061"/>
        <v>0</v>
      </c>
      <c r="AJ1164" s="11">
        <f t="shared" si="3061"/>
        <v>0</v>
      </c>
      <c r="AK1164" s="11">
        <f t="shared" ref="AG1164:AL1165" si="3062">AK1165</f>
        <v>360</v>
      </c>
      <c r="AL1164" s="11">
        <f t="shared" si="3062"/>
        <v>0</v>
      </c>
    </row>
    <row r="1165" spans="1:38" hidden="1">
      <c r="A1165" s="50" t="s">
        <v>101</v>
      </c>
      <c r="B1165" s="31" t="s">
        <v>256</v>
      </c>
      <c r="C1165" s="31" t="s">
        <v>33</v>
      </c>
      <c r="D1165" s="31" t="s">
        <v>80</v>
      </c>
      <c r="E1165" s="31" t="s">
        <v>297</v>
      </c>
      <c r="F1165" s="31" t="s">
        <v>102</v>
      </c>
      <c r="G1165" s="11">
        <f>G1166</f>
        <v>360</v>
      </c>
      <c r="H1165" s="11">
        <f>H1166</f>
        <v>0</v>
      </c>
      <c r="I1165" s="11">
        <f t="shared" si="3060"/>
        <v>0</v>
      </c>
      <c r="J1165" s="11">
        <f t="shared" si="3060"/>
        <v>0</v>
      </c>
      <c r="K1165" s="11">
        <f t="shared" si="3060"/>
        <v>0</v>
      </c>
      <c r="L1165" s="11">
        <f t="shared" si="3060"/>
        <v>0</v>
      </c>
      <c r="M1165" s="11">
        <f t="shared" si="3060"/>
        <v>360</v>
      </c>
      <c r="N1165" s="11">
        <f t="shared" si="3060"/>
        <v>0</v>
      </c>
      <c r="O1165" s="11">
        <f t="shared" si="3060"/>
        <v>0</v>
      </c>
      <c r="P1165" s="11">
        <f t="shared" si="3060"/>
        <v>0</v>
      </c>
      <c r="Q1165" s="11">
        <f t="shared" si="3060"/>
        <v>0</v>
      </c>
      <c r="R1165" s="11">
        <f t="shared" si="3060"/>
        <v>0</v>
      </c>
      <c r="S1165" s="11">
        <f t="shared" si="3060"/>
        <v>360</v>
      </c>
      <c r="T1165" s="11">
        <f t="shared" si="3060"/>
        <v>0</v>
      </c>
      <c r="U1165" s="11">
        <f t="shared" si="3061"/>
        <v>0</v>
      </c>
      <c r="V1165" s="11">
        <f t="shared" si="3061"/>
        <v>0</v>
      </c>
      <c r="W1165" s="11">
        <f t="shared" si="3061"/>
        <v>0</v>
      </c>
      <c r="X1165" s="11">
        <f t="shared" si="3061"/>
        <v>0</v>
      </c>
      <c r="Y1165" s="11">
        <f t="shared" si="3061"/>
        <v>360</v>
      </c>
      <c r="Z1165" s="11">
        <f t="shared" si="3061"/>
        <v>0</v>
      </c>
      <c r="AA1165" s="89">
        <f t="shared" si="3061"/>
        <v>0</v>
      </c>
      <c r="AB1165" s="89">
        <f t="shared" si="3061"/>
        <v>0</v>
      </c>
      <c r="AC1165" s="89">
        <f t="shared" si="3061"/>
        <v>0</v>
      </c>
      <c r="AD1165" s="89">
        <f t="shared" si="3061"/>
        <v>0</v>
      </c>
      <c r="AE1165" s="89">
        <f t="shared" si="3061"/>
        <v>360</v>
      </c>
      <c r="AF1165" s="89">
        <f t="shared" si="3061"/>
        <v>0</v>
      </c>
      <c r="AG1165" s="11">
        <f t="shared" si="3062"/>
        <v>0</v>
      </c>
      <c r="AH1165" s="11">
        <f t="shared" si="3062"/>
        <v>0</v>
      </c>
      <c r="AI1165" s="11">
        <f t="shared" si="3062"/>
        <v>0</v>
      </c>
      <c r="AJ1165" s="11">
        <f t="shared" si="3062"/>
        <v>0</v>
      </c>
      <c r="AK1165" s="11">
        <f t="shared" si="3062"/>
        <v>360</v>
      </c>
      <c r="AL1165" s="11">
        <f t="shared" si="3062"/>
        <v>0</v>
      </c>
    </row>
    <row r="1166" spans="1:38" hidden="1">
      <c r="A1166" s="50" t="s">
        <v>271</v>
      </c>
      <c r="B1166" s="31" t="s">
        <v>256</v>
      </c>
      <c r="C1166" s="31" t="s">
        <v>33</v>
      </c>
      <c r="D1166" s="31" t="s">
        <v>80</v>
      </c>
      <c r="E1166" s="31" t="s">
        <v>297</v>
      </c>
      <c r="F1166" s="63" t="s">
        <v>272</v>
      </c>
      <c r="G1166" s="9">
        <v>360</v>
      </c>
      <c r="H1166" s="9"/>
      <c r="I1166" s="9"/>
      <c r="J1166" s="9"/>
      <c r="K1166" s="9"/>
      <c r="L1166" s="9"/>
      <c r="M1166" s="9">
        <f t="shared" ref="M1166" si="3063">G1166+I1166+J1166+K1166+L1166</f>
        <v>360</v>
      </c>
      <c r="N1166" s="9">
        <f t="shared" ref="N1166" si="3064">H1166+L1166</f>
        <v>0</v>
      </c>
      <c r="O1166" s="9"/>
      <c r="P1166" s="9"/>
      <c r="Q1166" s="9"/>
      <c r="R1166" s="9"/>
      <c r="S1166" s="9">
        <f t="shared" ref="S1166" si="3065">M1166+O1166+P1166+Q1166+R1166</f>
        <v>360</v>
      </c>
      <c r="T1166" s="9">
        <f t="shared" ref="T1166" si="3066">N1166+R1166</f>
        <v>0</v>
      </c>
      <c r="U1166" s="9"/>
      <c r="V1166" s="9"/>
      <c r="W1166" s="9"/>
      <c r="X1166" s="9"/>
      <c r="Y1166" s="9">
        <f t="shared" ref="Y1166" si="3067">S1166+U1166+V1166+W1166+X1166</f>
        <v>360</v>
      </c>
      <c r="Z1166" s="9">
        <f t="shared" ref="Z1166" si="3068">T1166+X1166</f>
        <v>0</v>
      </c>
      <c r="AA1166" s="87"/>
      <c r="AB1166" s="87"/>
      <c r="AC1166" s="87"/>
      <c r="AD1166" s="87"/>
      <c r="AE1166" s="87">
        <f t="shared" ref="AE1166" si="3069">Y1166+AA1166+AB1166+AC1166+AD1166</f>
        <v>360</v>
      </c>
      <c r="AF1166" s="87">
        <f t="shared" ref="AF1166" si="3070">Z1166+AD1166</f>
        <v>0</v>
      </c>
      <c r="AG1166" s="9"/>
      <c r="AH1166" s="9"/>
      <c r="AI1166" s="9"/>
      <c r="AJ1166" s="9"/>
      <c r="AK1166" s="9">
        <f t="shared" ref="AK1166" si="3071">AE1166+AG1166+AH1166+AI1166+AJ1166</f>
        <v>360</v>
      </c>
      <c r="AL1166" s="9">
        <f t="shared" ref="AL1166" si="3072">AF1166+AJ1166</f>
        <v>0</v>
      </c>
    </row>
    <row r="1167" spans="1:38" ht="69" hidden="1" customHeight="1">
      <c r="A1167" s="50" t="s">
        <v>317</v>
      </c>
      <c r="B1167" s="31" t="s">
        <v>256</v>
      </c>
      <c r="C1167" s="31" t="s">
        <v>33</v>
      </c>
      <c r="D1167" s="31" t="s">
        <v>80</v>
      </c>
      <c r="E1167" s="31" t="s">
        <v>393</v>
      </c>
      <c r="F1167" s="63"/>
      <c r="G1167" s="9">
        <f>G1168</f>
        <v>90</v>
      </c>
      <c r="H1167" s="9">
        <f>H1168</f>
        <v>0</v>
      </c>
      <c r="I1167" s="9">
        <f t="shared" ref="I1167:X1168" si="3073">I1168</f>
        <v>0</v>
      </c>
      <c r="J1167" s="9">
        <f t="shared" si="3073"/>
        <v>0</v>
      </c>
      <c r="K1167" s="9">
        <f t="shared" si="3073"/>
        <v>0</v>
      </c>
      <c r="L1167" s="9">
        <f t="shared" si="3073"/>
        <v>0</v>
      </c>
      <c r="M1167" s="9">
        <f t="shared" si="3073"/>
        <v>90</v>
      </c>
      <c r="N1167" s="9">
        <f t="shared" si="3073"/>
        <v>0</v>
      </c>
      <c r="O1167" s="9">
        <f t="shared" si="3073"/>
        <v>0</v>
      </c>
      <c r="P1167" s="9">
        <f t="shared" si="3073"/>
        <v>0</v>
      </c>
      <c r="Q1167" s="9">
        <f t="shared" si="3073"/>
        <v>0</v>
      </c>
      <c r="R1167" s="9">
        <f t="shared" si="3073"/>
        <v>0</v>
      </c>
      <c r="S1167" s="9">
        <f t="shared" si="3073"/>
        <v>90</v>
      </c>
      <c r="T1167" s="9">
        <f t="shared" si="3073"/>
        <v>0</v>
      </c>
      <c r="U1167" s="9">
        <f t="shared" si="3073"/>
        <v>0</v>
      </c>
      <c r="V1167" s="9">
        <f t="shared" si="3073"/>
        <v>0</v>
      </c>
      <c r="W1167" s="9">
        <f t="shared" si="3073"/>
        <v>0</v>
      </c>
      <c r="X1167" s="9">
        <f t="shared" si="3073"/>
        <v>0</v>
      </c>
      <c r="Y1167" s="9">
        <f t="shared" ref="U1167:AJ1168" si="3074">Y1168</f>
        <v>90</v>
      </c>
      <c r="Z1167" s="9">
        <f t="shared" si="3074"/>
        <v>0</v>
      </c>
      <c r="AA1167" s="87">
        <f t="shared" si="3074"/>
        <v>0</v>
      </c>
      <c r="AB1167" s="87">
        <f t="shared" si="3074"/>
        <v>0</v>
      </c>
      <c r="AC1167" s="87">
        <f t="shared" si="3074"/>
        <v>0</v>
      </c>
      <c r="AD1167" s="87">
        <f t="shared" si="3074"/>
        <v>0</v>
      </c>
      <c r="AE1167" s="87">
        <f t="shared" si="3074"/>
        <v>90</v>
      </c>
      <c r="AF1167" s="87">
        <f t="shared" si="3074"/>
        <v>0</v>
      </c>
      <c r="AG1167" s="9">
        <f t="shared" si="3074"/>
        <v>0</v>
      </c>
      <c r="AH1167" s="9">
        <f t="shared" si="3074"/>
        <v>0</v>
      </c>
      <c r="AI1167" s="9">
        <f t="shared" si="3074"/>
        <v>0</v>
      </c>
      <c r="AJ1167" s="9">
        <f t="shared" si="3074"/>
        <v>0</v>
      </c>
      <c r="AK1167" s="9">
        <f t="shared" ref="AG1167:AL1168" si="3075">AK1168</f>
        <v>90</v>
      </c>
      <c r="AL1167" s="9">
        <f t="shared" si="3075"/>
        <v>0</v>
      </c>
    </row>
    <row r="1168" spans="1:38" hidden="1">
      <c r="A1168" s="50" t="s">
        <v>101</v>
      </c>
      <c r="B1168" s="31" t="s">
        <v>256</v>
      </c>
      <c r="C1168" s="31" t="s">
        <v>33</v>
      </c>
      <c r="D1168" s="31" t="s">
        <v>80</v>
      </c>
      <c r="E1168" s="31" t="s">
        <v>393</v>
      </c>
      <c r="F1168" s="63" t="s">
        <v>318</v>
      </c>
      <c r="G1168" s="9">
        <f>G1169</f>
        <v>90</v>
      </c>
      <c r="H1168" s="9">
        <f>H1169</f>
        <v>0</v>
      </c>
      <c r="I1168" s="9">
        <f t="shared" si="3073"/>
        <v>0</v>
      </c>
      <c r="J1168" s="9">
        <f t="shared" si="3073"/>
        <v>0</v>
      </c>
      <c r="K1168" s="9">
        <f t="shared" si="3073"/>
        <v>0</v>
      </c>
      <c r="L1168" s="9">
        <f t="shared" si="3073"/>
        <v>0</v>
      </c>
      <c r="M1168" s="9">
        <f t="shared" si="3073"/>
        <v>90</v>
      </c>
      <c r="N1168" s="9">
        <f t="shared" si="3073"/>
        <v>0</v>
      </c>
      <c r="O1168" s="9">
        <f t="shared" si="3073"/>
        <v>0</v>
      </c>
      <c r="P1168" s="9">
        <f t="shared" si="3073"/>
        <v>0</v>
      </c>
      <c r="Q1168" s="9">
        <f t="shared" si="3073"/>
        <v>0</v>
      </c>
      <c r="R1168" s="9">
        <f t="shared" si="3073"/>
        <v>0</v>
      </c>
      <c r="S1168" s="9">
        <f t="shared" si="3073"/>
        <v>90</v>
      </c>
      <c r="T1168" s="9">
        <f t="shared" si="3073"/>
        <v>0</v>
      </c>
      <c r="U1168" s="9">
        <f t="shared" si="3074"/>
        <v>0</v>
      </c>
      <c r="V1168" s="9">
        <f t="shared" si="3074"/>
        <v>0</v>
      </c>
      <c r="W1168" s="9">
        <f t="shared" si="3074"/>
        <v>0</v>
      </c>
      <c r="X1168" s="9">
        <f t="shared" si="3074"/>
        <v>0</v>
      </c>
      <c r="Y1168" s="9">
        <f t="shared" si="3074"/>
        <v>90</v>
      </c>
      <c r="Z1168" s="9">
        <f t="shared" si="3074"/>
        <v>0</v>
      </c>
      <c r="AA1168" s="87">
        <f t="shared" si="3074"/>
        <v>0</v>
      </c>
      <c r="AB1168" s="87">
        <f t="shared" si="3074"/>
        <v>0</v>
      </c>
      <c r="AC1168" s="87">
        <f t="shared" si="3074"/>
        <v>0</v>
      </c>
      <c r="AD1168" s="87">
        <f t="shared" si="3074"/>
        <v>0</v>
      </c>
      <c r="AE1168" s="87">
        <f t="shared" si="3074"/>
        <v>90</v>
      </c>
      <c r="AF1168" s="87">
        <f t="shared" si="3074"/>
        <v>0</v>
      </c>
      <c r="AG1168" s="9">
        <f t="shared" si="3075"/>
        <v>0</v>
      </c>
      <c r="AH1168" s="9">
        <f t="shared" si="3075"/>
        <v>0</v>
      </c>
      <c r="AI1168" s="9">
        <f t="shared" si="3075"/>
        <v>0</v>
      </c>
      <c r="AJ1168" s="9">
        <f t="shared" si="3075"/>
        <v>0</v>
      </c>
      <c r="AK1168" s="9">
        <f t="shared" si="3075"/>
        <v>90</v>
      </c>
      <c r="AL1168" s="9">
        <f t="shared" si="3075"/>
        <v>0</v>
      </c>
    </row>
    <row r="1169" spans="1:38" hidden="1">
      <c r="A1169" s="50" t="s">
        <v>271</v>
      </c>
      <c r="B1169" s="31" t="s">
        <v>256</v>
      </c>
      <c r="C1169" s="31" t="s">
        <v>33</v>
      </c>
      <c r="D1169" s="31" t="s">
        <v>80</v>
      </c>
      <c r="E1169" s="31" t="s">
        <v>393</v>
      </c>
      <c r="F1169" s="63" t="s">
        <v>272</v>
      </c>
      <c r="G1169" s="9">
        <v>90</v>
      </c>
      <c r="H1169" s="9"/>
      <c r="I1169" s="9"/>
      <c r="J1169" s="9"/>
      <c r="K1169" s="9"/>
      <c r="L1169" s="9"/>
      <c r="M1169" s="9">
        <f t="shared" ref="M1169" si="3076">G1169+I1169+J1169+K1169+L1169</f>
        <v>90</v>
      </c>
      <c r="N1169" s="9">
        <f t="shared" ref="N1169" si="3077">H1169+L1169</f>
        <v>0</v>
      </c>
      <c r="O1169" s="9"/>
      <c r="P1169" s="9"/>
      <c r="Q1169" s="9"/>
      <c r="R1169" s="9"/>
      <c r="S1169" s="9">
        <f t="shared" ref="S1169" si="3078">M1169+O1169+P1169+Q1169+R1169</f>
        <v>90</v>
      </c>
      <c r="T1169" s="9">
        <f t="shared" ref="T1169" si="3079">N1169+R1169</f>
        <v>0</v>
      </c>
      <c r="U1169" s="9"/>
      <c r="V1169" s="9"/>
      <c r="W1169" s="9"/>
      <c r="X1169" s="9"/>
      <c r="Y1169" s="9">
        <f t="shared" ref="Y1169" si="3080">S1169+U1169+V1169+W1169+X1169</f>
        <v>90</v>
      </c>
      <c r="Z1169" s="9">
        <f t="shared" ref="Z1169" si="3081">T1169+X1169</f>
        <v>0</v>
      </c>
      <c r="AA1169" s="87"/>
      <c r="AB1169" s="87"/>
      <c r="AC1169" s="87"/>
      <c r="AD1169" s="87"/>
      <c r="AE1169" s="87">
        <f t="shared" ref="AE1169" si="3082">Y1169+AA1169+AB1169+AC1169+AD1169</f>
        <v>90</v>
      </c>
      <c r="AF1169" s="87">
        <f t="shared" ref="AF1169" si="3083">Z1169+AD1169</f>
        <v>0</v>
      </c>
      <c r="AG1169" s="9"/>
      <c r="AH1169" s="9"/>
      <c r="AI1169" s="9"/>
      <c r="AJ1169" s="9"/>
      <c r="AK1169" s="9">
        <f t="shared" ref="AK1169" si="3084">AE1169+AG1169+AH1169+AI1169+AJ1169</f>
        <v>90</v>
      </c>
      <c r="AL1169" s="9">
        <f t="shared" ref="AL1169" si="3085">AF1169+AJ1169</f>
        <v>0</v>
      </c>
    </row>
    <row r="1170" spans="1:38" ht="19.5" hidden="1" customHeight="1">
      <c r="A1170" s="29" t="s">
        <v>298</v>
      </c>
      <c r="B1170" s="31" t="s">
        <v>256</v>
      </c>
      <c r="C1170" s="31" t="s">
        <v>33</v>
      </c>
      <c r="D1170" s="31" t="s">
        <v>80</v>
      </c>
      <c r="E1170" s="31" t="s">
        <v>299</v>
      </c>
      <c r="F1170" s="31"/>
      <c r="G1170" s="11">
        <f>G1171</f>
        <v>1834</v>
      </c>
      <c r="H1170" s="11">
        <f>H1171</f>
        <v>0</v>
      </c>
      <c r="I1170" s="11">
        <f t="shared" ref="I1170:X1171" si="3086">I1171</f>
        <v>0</v>
      </c>
      <c r="J1170" s="11">
        <f t="shared" si="3086"/>
        <v>0</v>
      </c>
      <c r="K1170" s="11">
        <f t="shared" si="3086"/>
        <v>0</v>
      </c>
      <c r="L1170" s="11">
        <f t="shared" si="3086"/>
        <v>0</v>
      </c>
      <c r="M1170" s="11">
        <f t="shared" si="3086"/>
        <v>1834</v>
      </c>
      <c r="N1170" s="11">
        <f t="shared" si="3086"/>
        <v>0</v>
      </c>
      <c r="O1170" s="11">
        <f t="shared" si="3086"/>
        <v>0</v>
      </c>
      <c r="P1170" s="11">
        <f t="shared" si="3086"/>
        <v>0</v>
      </c>
      <c r="Q1170" s="11">
        <f t="shared" si="3086"/>
        <v>0</v>
      </c>
      <c r="R1170" s="11">
        <f t="shared" si="3086"/>
        <v>0</v>
      </c>
      <c r="S1170" s="11">
        <f t="shared" si="3086"/>
        <v>1834</v>
      </c>
      <c r="T1170" s="11">
        <f t="shared" si="3086"/>
        <v>0</v>
      </c>
      <c r="U1170" s="11">
        <f t="shared" si="3086"/>
        <v>0</v>
      </c>
      <c r="V1170" s="11">
        <f t="shared" si="3086"/>
        <v>0</v>
      </c>
      <c r="W1170" s="11">
        <f t="shared" si="3086"/>
        <v>0</v>
      </c>
      <c r="X1170" s="11">
        <f t="shared" si="3086"/>
        <v>0</v>
      </c>
      <c r="Y1170" s="11">
        <f t="shared" ref="U1170:AJ1171" si="3087">Y1171</f>
        <v>1834</v>
      </c>
      <c r="Z1170" s="11">
        <f t="shared" si="3087"/>
        <v>0</v>
      </c>
      <c r="AA1170" s="89">
        <f t="shared" si="3087"/>
        <v>0</v>
      </c>
      <c r="AB1170" s="89">
        <f t="shared" si="3087"/>
        <v>0</v>
      </c>
      <c r="AC1170" s="89">
        <f t="shared" si="3087"/>
        <v>0</v>
      </c>
      <c r="AD1170" s="89">
        <f t="shared" si="3087"/>
        <v>0</v>
      </c>
      <c r="AE1170" s="89">
        <f t="shared" si="3087"/>
        <v>1834</v>
      </c>
      <c r="AF1170" s="89">
        <f t="shared" si="3087"/>
        <v>0</v>
      </c>
      <c r="AG1170" s="11">
        <f t="shared" si="3087"/>
        <v>0</v>
      </c>
      <c r="AH1170" s="11">
        <f t="shared" si="3087"/>
        <v>0</v>
      </c>
      <c r="AI1170" s="11">
        <f t="shared" si="3087"/>
        <v>0</v>
      </c>
      <c r="AJ1170" s="11">
        <f t="shared" si="3087"/>
        <v>0</v>
      </c>
      <c r="AK1170" s="11">
        <f t="shared" ref="AG1170:AL1171" si="3088">AK1171</f>
        <v>1834</v>
      </c>
      <c r="AL1170" s="11">
        <f t="shared" si="3088"/>
        <v>0</v>
      </c>
    </row>
    <row r="1171" spans="1:38" hidden="1">
      <c r="A1171" s="50" t="s">
        <v>101</v>
      </c>
      <c r="B1171" s="31" t="s">
        <v>256</v>
      </c>
      <c r="C1171" s="31" t="s">
        <v>33</v>
      </c>
      <c r="D1171" s="31" t="s">
        <v>80</v>
      </c>
      <c r="E1171" s="31" t="s">
        <v>299</v>
      </c>
      <c r="F1171" s="31" t="s">
        <v>102</v>
      </c>
      <c r="G1171" s="11">
        <f>G1172</f>
        <v>1834</v>
      </c>
      <c r="H1171" s="11">
        <f>H1172</f>
        <v>0</v>
      </c>
      <c r="I1171" s="11">
        <f t="shared" si="3086"/>
        <v>0</v>
      </c>
      <c r="J1171" s="11">
        <f t="shared" si="3086"/>
        <v>0</v>
      </c>
      <c r="K1171" s="11">
        <f t="shared" si="3086"/>
        <v>0</v>
      </c>
      <c r="L1171" s="11">
        <f t="shared" si="3086"/>
        <v>0</v>
      </c>
      <c r="M1171" s="11">
        <f t="shared" si="3086"/>
        <v>1834</v>
      </c>
      <c r="N1171" s="11">
        <f t="shared" si="3086"/>
        <v>0</v>
      </c>
      <c r="O1171" s="11">
        <f t="shared" si="3086"/>
        <v>0</v>
      </c>
      <c r="P1171" s="11">
        <f t="shared" si="3086"/>
        <v>0</v>
      </c>
      <c r="Q1171" s="11">
        <f t="shared" si="3086"/>
        <v>0</v>
      </c>
      <c r="R1171" s="11">
        <f t="shared" si="3086"/>
        <v>0</v>
      </c>
      <c r="S1171" s="11">
        <f t="shared" si="3086"/>
        <v>1834</v>
      </c>
      <c r="T1171" s="11">
        <f t="shared" si="3086"/>
        <v>0</v>
      </c>
      <c r="U1171" s="11">
        <f t="shared" si="3087"/>
        <v>0</v>
      </c>
      <c r="V1171" s="11">
        <f t="shared" si="3087"/>
        <v>0</v>
      </c>
      <c r="W1171" s="11">
        <f t="shared" si="3087"/>
        <v>0</v>
      </c>
      <c r="X1171" s="11">
        <f t="shared" si="3087"/>
        <v>0</v>
      </c>
      <c r="Y1171" s="11">
        <f t="shared" si="3087"/>
        <v>1834</v>
      </c>
      <c r="Z1171" s="11">
        <f t="shared" si="3087"/>
        <v>0</v>
      </c>
      <c r="AA1171" s="89">
        <f t="shared" si="3087"/>
        <v>0</v>
      </c>
      <c r="AB1171" s="89">
        <f t="shared" si="3087"/>
        <v>0</v>
      </c>
      <c r="AC1171" s="89">
        <f t="shared" si="3087"/>
        <v>0</v>
      </c>
      <c r="AD1171" s="89">
        <f t="shared" si="3087"/>
        <v>0</v>
      </c>
      <c r="AE1171" s="89">
        <f t="shared" si="3087"/>
        <v>1834</v>
      </c>
      <c r="AF1171" s="89">
        <f t="shared" si="3087"/>
        <v>0</v>
      </c>
      <c r="AG1171" s="11">
        <f t="shared" si="3088"/>
        <v>0</v>
      </c>
      <c r="AH1171" s="11">
        <f t="shared" si="3088"/>
        <v>0</v>
      </c>
      <c r="AI1171" s="11">
        <f t="shared" si="3088"/>
        <v>0</v>
      </c>
      <c r="AJ1171" s="11">
        <f t="shared" si="3088"/>
        <v>0</v>
      </c>
      <c r="AK1171" s="11">
        <f t="shared" si="3088"/>
        <v>1834</v>
      </c>
      <c r="AL1171" s="11">
        <f t="shared" si="3088"/>
        <v>0</v>
      </c>
    </row>
    <row r="1172" spans="1:38" hidden="1">
      <c r="A1172" s="50" t="s">
        <v>271</v>
      </c>
      <c r="B1172" s="31" t="s">
        <v>256</v>
      </c>
      <c r="C1172" s="31" t="s">
        <v>33</v>
      </c>
      <c r="D1172" s="31" t="s">
        <v>80</v>
      </c>
      <c r="E1172" s="31" t="s">
        <v>299</v>
      </c>
      <c r="F1172" s="63" t="s">
        <v>272</v>
      </c>
      <c r="G1172" s="9">
        <v>1834</v>
      </c>
      <c r="H1172" s="9"/>
      <c r="I1172" s="9"/>
      <c r="J1172" s="9"/>
      <c r="K1172" s="9"/>
      <c r="L1172" s="9"/>
      <c r="M1172" s="9">
        <f t="shared" ref="M1172" si="3089">G1172+I1172+J1172+K1172+L1172</f>
        <v>1834</v>
      </c>
      <c r="N1172" s="9">
        <f t="shared" ref="N1172" si="3090">H1172+L1172</f>
        <v>0</v>
      </c>
      <c r="O1172" s="9"/>
      <c r="P1172" s="9"/>
      <c r="Q1172" s="9"/>
      <c r="R1172" s="9"/>
      <c r="S1172" s="9">
        <f t="shared" ref="S1172" si="3091">M1172+O1172+P1172+Q1172+R1172</f>
        <v>1834</v>
      </c>
      <c r="T1172" s="9">
        <f t="shared" ref="T1172" si="3092">N1172+R1172</f>
        <v>0</v>
      </c>
      <c r="U1172" s="9"/>
      <c r="V1172" s="9"/>
      <c r="W1172" s="9"/>
      <c r="X1172" s="9"/>
      <c r="Y1172" s="9">
        <f t="shared" ref="Y1172" si="3093">S1172+U1172+V1172+W1172+X1172</f>
        <v>1834</v>
      </c>
      <c r="Z1172" s="9">
        <f t="shared" ref="Z1172" si="3094">T1172+X1172</f>
        <v>0</v>
      </c>
      <c r="AA1172" s="87"/>
      <c r="AB1172" s="87"/>
      <c r="AC1172" s="87"/>
      <c r="AD1172" s="87"/>
      <c r="AE1172" s="87">
        <f t="shared" ref="AE1172" si="3095">Y1172+AA1172+AB1172+AC1172+AD1172</f>
        <v>1834</v>
      </c>
      <c r="AF1172" s="87">
        <f t="shared" ref="AF1172" si="3096">Z1172+AD1172</f>
        <v>0</v>
      </c>
      <c r="AG1172" s="9"/>
      <c r="AH1172" s="9"/>
      <c r="AI1172" s="9"/>
      <c r="AJ1172" s="9"/>
      <c r="AK1172" s="9">
        <f t="shared" ref="AK1172" si="3097">AE1172+AG1172+AH1172+AI1172+AJ1172</f>
        <v>1834</v>
      </c>
      <c r="AL1172" s="9">
        <f t="shared" ref="AL1172" si="3098">AF1172+AJ1172</f>
        <v>0</v>
      </c>
    </row>
    <row r="1173" spans="1:38" ht="50.4" hidden="1">
      <c r="A1173" s="52" t="s">
        <v>554</v>
      </c>
      <c r="B1173" s="31" t="s">
        <v>256</v>
      </c>
      <c r="C1173" s="31" t="s">
        <v>33</v>
      </c>
      <c r="D1173" s="31" t="s">
        <v>80</v>
      </c>
      <c r="E1173" s="31" t="s">
        <v>300</v>
      </c>
      <c r="F1173" s="31"/>
      <c r="G1173" s="11">
        <f>G1174</f>
        <v>90</v>
      </c>
      <c r="H1173" s="11">
        <f>H1174</f>
        <v>0</v>
      </c>
      <c r="I1173" s="11">
        <f t="shared" ref="I1173:X1174" si="3099">I1174</f>
        <v>0</v>
      </c>
      <c r="J1173" s="11">
        <f t="shared" si="3099"/>
        <v>0</v>
      </c>
      <c r="K1173" s="11">
        <f t="shared" si="3099"/>
        <v>0</v>
      </c>
      <c r="L1173" s="11">
        <f t="shared" si="3099"/>
        <v>0</v>
      </c>
      <c r="M1173" s="11">
        <f t="shared" si="3099"/>
        <v>90</v>
      </c>
      <c r="N1173" s="11">
        <f t="shared" si="3099"/>
        <v>0</v>
      </c>
      <c r="O1173" s="11">
        <f t="shared" si="3099"/>
        <v>0</v>
      </c>
      <c r="P1173" s="11">
        <f t="shared" si="3099"/>
        <v>0</v>
      </c>
      <c r="Q1173" s="11">
        <f t="shared" si="3099"/>
        <v>0</v>
      </c>
      <c r="R1173" s="11">
        <f t="shared" si="3099"/>
        <v>0</v>
      </c>
      <c r="S1173" s="11">
        <f t="shared" si="3099"/>
        <v>90</v>
      </c>
      <c r="T1173" s="11">
        <f t="shared" si="3099"/>
        <v>0</v>
      </c>
      <c r="U1173" s="11">
        <f t="shared" si="3099"/>
        <v>0</v>
      </c>
      <c r="V1173" s="11">
        <f t="shared" si="3099"/>
        <v>0</v>
      </c>
      <c r="W1173" s="11">
        <f t="shared" si="3099"/>
        <v>0</v>
      </c>
      <c r="X1173" s="11">
        <f t="shared" si="3099"/>
        <v>0</v>
      </c>
      <c r="Y1173" s="11">
        <f t="shared" ref="U1173:AJ1174" si="3100">Y1174</f>
        <v>90</v>
      </c>
      <c r="Z1173" s="11">
        <f t="shared" si="3100"/>
        <v>0</v>
      </c>
      <c r="AA1173" s="89">
        <f t="shared" si="3100"/>
        <v>270</v>
      </c>
      <c r="AB1173" s="89">
        <f t="shared" si="3100"/>
        <v>0</v>
      </c>
      <c r="AC1173" s="89">
        <f t="shared" si="3100"/>
        <v>0</v>
      </c>
      <c r="AD1173" s="89">
        <f t="shared" si="3100"/>
        <v>0</v>
      </c>
      <c r="AE1173" s="89">
        <f t="shared" si="3100"/>
        <v>360</v>
      </c>
      <c r="AF1173" s="89">
        <f t="shared" si="3100"/>
        <v>0</v>
      </c>
      <c r="AG1173" s="11">
        <f t="shared" si="3100"/>
        <v>0</v>
      </c>
      <c r="AH1173" s="11">
        <f t="shared" si="3100"/>
        <v>0</v>
      </c>
      <c r="AI1173" s="11">
        <f t="shared" si="3100"/>
        <v>0</v>
      </c>
      <c r="AJ1173" s="11">
        <f t="shared" si="3100"/>
        <v>0</v>
      </c>
      <c r="AK1173" s="11">
        <f t="shared" ref="AG1173:AL1174" si="3101">AK1174</f>
        <v>360</v>
      </c>
      <c r="AL1173" s="11">
        <f t="shared" si="3101"/>
        <v>0</v>
      </c>
    </row>
    <row r="1174" spans="1:38" hidden="1">
      <c r="A1174" s="50" t="s">
        <v>101</v>
      </c>
      <c r="B1174" s="31" t="s">
        <v>256</v>
      </c>
      <c r="C1174" s="31" t="s">
        <v>33</v>
      </c>
      <c r="D1174" s="31" t="s">
        <v>80</v>
      </c>
      <c r="E1174" s="31" t="s">
        <v>300</v>
      </c>
      <c r="F1174" s="31" t="s">
        <v>102</v>
      </c>
      <c r="G1174" s="11">
        <f>G1175</f>
        <v>90</v>
      </c>
      <c r="H1174" s="11">
        <f>H1175</f>
        <v>0</v>
      </c>
      <c r="I1174" s="11">
        <f t="shared" si="3099"/>
        <v>0</v>
      </c>
      <c r="J1174" s="11">
        <f t="shared" si="3099"/>
        <v>0</v>
      </c>
      <c r="K1174" s="11">
        <f t="shared" si="3099"/>
        <v>0</v>
      </c>
      <c r="L1174" s="11">
        <f t="shared" si="3099"/>
        <v>0</v>
      </c>
      <c r="M1174" s="11">
        <f t="shared" si="3099"/>
        <v>90</v>
      </c>
      <c r="N1174" s="11">
        <f t="shared" si="3099"/>
        <v>0</v>
      </c>
      <c r="O1174" s="11">
        <f t="shared" si="3099"/>
        <v>0</v>
      </c>
      <c r="P1174" s="11">
        <f t="shared" si="3099"/>
        <v>0</v>
      </c>
      <c r="Q1174" s="11">
        <f t="shared" si="3099"/>
        <v>0</v>
      </c>
      <c r="R1174" s="11">
        <f t="shared" si="3099"/>
        <v>0</v>
      </c>
      <c r="S1174" s="11">
        <f t="shared" si="3099"/>
        <v>90</v>
      </c>
      <c r="T1174" s="11">
        <f t="shared" si="3099"/>
        <v>0</v>
      </c>
      <c r="U1174" s="11">
        <f t="shared" si="3100"/>
        <v>0</v>
      </c>
      <c r="V1174" s="11">
        <f t="shared" si="3100"/>
        <v>0</v>
      </c>
      <c r="W1174" s="11">
        <f t="shared" si="3100"/>
        <v>0</v>
      </c>
      <c r="X1174" s="11">
        <f t="shared" si="3100"/>
        <v>0</v>
      </c>
      <c r="Y1174" s="11">
        <f t="shared" si="3100"/>
        <v>90</v>
      </c>
      <c r="Z1174" s="11">
        <f t="shared" si="3100"/>
        <v>0</v>
      </c>
      <c r="AA1174" s="89">
        <f t="shared" si="3100"/>
        <v>270</v>
      </c>
      <c r="AB1174" s="89">
        <f t="shared" si="3100"/>
        <v>0</v>
      </c>
      <c r="AC1174" s="89">
        <f t="shared" si="3100"/>
        <v>0</v>
      </c>
      <c r="AD1174" s="89">
        <f t="shared" si="3100"/>
        <v>0</v>
      </c>
      <c r="AE1174" s="89">
        <f t="shared" si="3100"/>
        <v>360</v>
      </c>
      <c r="AF1174" s="89">
        <f t="shared" si="3100"/>
        <v>0</v>
      </c>
      <c r="AG1174" s="11">
        <f t="shared" si="3101"/>
        <v>0</v>
      </c>
      <c r="AH1174" s="11">
        <f t="shared" si="3101"/>
        <v>0</v>
      </c>
      <c r="AI1174" s="11">
        <f t="shared" si="3101"/>
        <v>0</v>
      </c>
      <c r="AJ1174" s="11">
        <f t="shared" si="3101"/>
        <v>0</v>
      </c>
      <c r="AK1174" s="11">
        <f t="shared" si="3101"/>
        <v>360</v>
      </c>
      <c r="AL1174" s="11">
        <f t="shared" si="3101"/>
        <v>0</v>
      </c>
    </row>
    <row r="1175" spans="1:38" hidden="1">
      <c r="A1175" s="50" t="s">
        <v>271</v>
      </c>
      <c r="B1175" s="31" t="s">
        <v>256</v>
      </c>
      <c r="C1175" s="31" t="s">
        <v>33</v>
      </c>
      <c r="D1175" s="31" t="s">
        <v>80</v>
      </c>
      <c r="E1175" s="31" t="s">
        <v>300</v>
      </c>
      <c r="F1175" s="63" t="s">
        <v>272</v>
      </c>
      <c r="G1175" s="9">
        <v>90</v>
      </c>
      <c r="H1175" s="9"/>
      <c r="I1175" s="9"/>
      <c r="J1175" s="9"/>
      <c r="K1175" s="9"/>
      <c r="L1175" s="9"/>
      <c r="M1175" s="9">
        <f t="shared" ref="M1175" si="3102">G1175+I1175+J1175+K1175+L1175</f>
        <v>90</v>
      </c>
      <c r="N1175" s="9">
        <f t="shared" ref="N1175" si="3103">H1175+L1175</f>
        <v>0</v>
      </c>
      <c r="O1175" s="9"/>
      <c r="P1175" s="9"/>
      <c r="Q1175" s="9"/>
      <c r="R1175" s="9"/>
      <c r="S1175" s="9">
        <f t="shared" ref="S1175" si="3104">M1175+O1175+P1175+Q1175+R1175</f>
        <v>90</v>
      </c>
      <c r="T1175" s="9">
        <f t="shared" ref="T1175" si="3105">N1175+R1175</f>
        <v>0</v>
      </c>
      <c r="U1175" s="9"/>
      <c r="V1175" s="9"/>
      <c r="W1175" s="9"/>
      <c r="X1175" s="9"/>
      <c r="Y1175" s="9">
        <f t="shared" ref="Y1175" si="3106">S1175+U1175+V1175+W1175+X1175</f>
        <v>90</v>
      </c>
      <c r="Z1175" s="9">
        <f t="shared" ref="Z1175" si="3107">T1175+X1175</f>
        <v>0</v>
      </c>
      <c r="AA1175" s="87">
        <v>270</v>
      </c>
      <c r="AB1175" s="87"/>
      <c r="AC1175" s="87"/>
      <c r="AD1175" s="87"/>
      <c r="AE1175" s="87">
        <f t="shared" ref="AE1175" si="3108">Y1175+AA1175+AB1175+AC1175+AD1175</f>
        <v>360</v>
      </c>
      <c r="AF1175" s="87">
        <f t="shared" ref="AF1175" si="3109">Z1175+AD1175</f>
        <v>0</v>
      </c>
      <c r="AG1175" s="9"/>
      <c r="AH1175" s="9"/>
      <c r="AI1175" s="9"/>
      <c r="AJ1175" s="9"/>
      <c r="AK1175" s="9">
        <f t="shared" ref="AK1175" si="3110">AE1175+AG1175+AH1175+AI1175+AJ1175</f>
        <v>360</v>
      </c>
      <c r="AL1175" s="9">
        <f t="shared" ref="AL1175" si="3111">AF1175+AJ1175</f>
        <v>0</v>
      </c>
    </row>
    <row r="1176" spans="1:38" ht="33.75" hidden="1" customHeight="1">
      <c r="A1176" s="50" t="s">
        <v>301</v>
      </c>
      <c r="B1176" s="31" t="s">
        <v>256</v>
      </c>
      <c r="C1176" s="31" t="s">
        <v>33</v>
      </c>
      <c r="D1176" s="31" t="s">
        <v>80</v>
      </c>
      <c r="E1176" s="31" t="s">
        <v>302</v>
      </c>
      <c r="F1176" s="63"/>
      <c r="G1176" s="9">
        <f>G1177</f>
        <v>1000</v>
      </c>
      <c r="H1176" s="9">
        <f>H1177</f>
        <v>0</v>
      </c>
      <c r="I1176" s="9">
        <f t="shared" ref="I1176:X1177" si="3112">I1177</f>
        <v>0</v>
      </c>
      <c r="J1176" s="9">
        <f t="shared" si="3112"/>
        <v>0</v>
      </c>
      <c r="K1176" s="9">
        <f t="shared" si="3112"/>
        <v>0</v>
      </c>
      <c r="L1176" s="9">
        <f t="shared" si="3112"/>
        <v>0</v>
      </c>
      <c r="M1176" s="9">
        <f t="shared" si="3112"/>
        <v>1000</v>
      </c>
      <c r="N1176" s="9">
        <f t="shared" si="3112"/>
        <v>0</v>
      </c>
      <c r="O1176" s="9">
        <f t="shared" si="3112"/>
        <v>0</v>
      </c>
      <c r="P1176" s="9">
        <f t="shared" si="3112"/>
        <v>0</v>
      </c>
      <c r="Q1176" s="9">
        <f t="shared" si="3112"/>
        <v>0</v>
      </c>
      <c r="R1176" s="9">
        <f t="shared" si="3112"/>
        <v>0</v>
      </c>
      <c r="S1176" s="9">
        <f t="shared" si="3112"/>
        <v>1000</v>
      </c>
      <c r="T1176" s="9">
        <f t="shared" si="3112"/>
        <v>0</v>
      </c>
      <c r="U1176" s="9">
        <f t="shared" si="3112"/>
        <v>0</v>
      </c>
      <c r="V1176" s="9">
        <f t="shared" si="3112"/>
        <v>0</v>
      </c>
      <c r="W1176" s="9">
        <f t="shared" si="3112"/>
        <v>0</v>
      </c>
      <c r="X1176" s="9">
        <f t="shared" si="3112"/>
        <v>0</v>
      </c>
      <c r="Y1176" s="9">
        <f t="shared" ref="U1176:AJ1177" si="3113">Y1177</f>
        <v>1000</v>
      </c>
      <c r="Z1176" s="9">
        <f t="shared" si="3113"/>
        <v>0</v>
      </c>
      <c r="AA1176" s="87">
        <f t="shared" si="3113"/>
        <v>0</v>
      </c>
      <c r="AB1176" s="87">
        <f t="shared" si="3113"/>
        <v>0</v>
      </c>
      <c r="AC1176" s="87">
        <f t="shared" si="3113"/>
        <v>0</v>
      </c>
      <c r="AD1176" s="87">
        <f t="shared" si="3113"/>
        <v>0</v>
      </c>
      <c r="AE1176" s="87">
        <f t="shared" si="3113"/>
        <v>1000</v>
      </c>
      <c r="AF1176" s="87">
        <f t="shared" si="3113"/>
        <v>0</v>
      </c>
      <c r="AG1176" s="9">
        <f t="shared" si="3113"/>
        <v>0</v>
      </c>
      <c r="AH1176" s="9">
        <f t="shared" si="3113"/>
        <v>0</v>
      </c>
      <c r="AI1176" s="9">
        <f t="shared" si="3113"/>
        <v>0</v>
      </c>
      <c r="AJ1176" s="9">
        <f t="shared" si="3113"/>
        <v>0</v>
      </c>
      <c r="AK1176" s="9">
        <f t="shared" ref="AG1176:AL1177" si="3114">AK1177</f>
        <v>1000</v>
      </c>
      <c r="AL1176" s="9">
        <f t="shared" si="3114"/>
        <v>0</v>
      </c>
    </row>
    <row r="1177" spans="1:38" hidden="1">
      <c r="A1177" s="50" t="s">
        <v>101</v>
      </c>
      <c r="B1177" s="31" t="s">
        <v>256</v>
      </c>
      <c r="C1177" s="31" t="s">
        <v>33</v>
      </c>
      <c r="D1177" s="31" t="s">
        <v>80</v>
      </c>
      <c r="E1177" s="31" t="s">
        <v>302</v>
      </c>
      <c r="F1177" s="63" t="s">
        <v>102</v>
      </c>
      <c r="G1177" s="9">
        <f>G1178</f>
        <v>1000</v>
      </c>
      <c r="H1177" s="9">
        <f>H1178</f>
        <v>0</v>
      </c>
      <c r="I1177" s="9">
        <f t="shared" si="3112"/>
        <v>0</v>
      </c>
      <c r="J1177" s="9">
        <f t="shared" si="3112"/>
        <v>0</v>
      </c>
      <c r="K1177" s="9">
        <f t="shared" si="3112"/>
        <v>0</v>
      </c>
      <c r="L1177" s="9">
        <f t="shared" si="3112"/>
        <v>0</v>
      </c>
      <c r="M1177" s="9">
        <f t="shared" si="3112"/>
        <v>1000</v>
      </c>
      <c r="N1177" s="9">
        <f t="shared" si="3112"/>
        <v>0</v>
      </c>
      <c r="O1177" s="9">
        <f t="shared" si="3112"/>
        <v>0</v>
      </c>
      <c r="P1177" s="9">
        <f t="shared" si="3112"/>
        <v>0</v>
      </c>
      <c r="Q1177" s="9">
        <f t="shared" si="3112"/>
        <v>0</v>
      </c>
      <c r="R1177" s="9">
        <f t="shared" si="3112"/>
        <v>0</v>
      </c>
      <c r="S1177" s="9">
        <f t="shared" si="3112"/>
        <v>1000</v>
      </c>
      <c r="T1177" s="9">
        <f t="shared" si="3112"/>
        <v>0</v>
      </c>
      <c r="U1177" s="9">
        <f t="shared" si="3113"/>
        <v>0</v>
      </c>
      <c r="V1177" s="9">
        <f t="shared" si="3113"/>
        <v>0</v>
      </c>
      <c r="W1177" s="9">
        <f t="shared" si="3113"/>
        <v>0</v>
      </c>
      <c r="X1177" s="9">
        <f t="shared" si="3113"/>
        <v>0</v>
      </c>
      <c r="Y1177" s="9">
        <f t="shared" si="3113"/>
        <v>1000</v>
      </c>
      <c r="Z1177" s="9">
        <f t="shared" si="3113"/>
        <v>0</v>
      </c>
      <c r="AA1177" s="87">
        <f t="shared" si="3113"/>
        <v>0</v>
      </c>
      <c r="AB1177" s="87">
        <f t="shared" si="3113"/>
        <v>0</v>
      </c>
      <c r="AC1177" s="87">
        <f t="shared" si="3113"/>
        <v>0</v>
      </c>
      <c r="AD1177" s="87">
        <f t="shared" si="3113"/>
        <v>0</v>
      </c>
      <c r="AE1177" s="87">
        <f t="shared" si="3113"/>
        <v>1000</v>
      </c>
      <c r="AF1177" s="87">
        <f t="shared" si="3113"/>
        <v>0</v>
      </c>
      <c r="AG1177" s="9">
        <f t="shared" si="3114"/>
        <v>0</v>
      </c>
      <c r="AH1177" s="9">
        <f t="shared" si="3114"/>
        <v>0</v>
      </c>
      <c r="AI1177" s="9">
        <f t="shared" si="3114"/>
        <v>0</v>
      </c>
      <c r="AJ1177" s="9">
        <f t="shared" si="3114"/>
        <v>0</v>
      </c>
      <c r="AK1177" s="9">
        <f t="shared" si="3114"/>
        <v>1000</v>
      </c>
      <c r="AL1177" s="9">
        <f t="shared" si="3114"/>
        <v>0</v>
      </c>
    </row>
    <row r="1178" spans="1:38" hidden="1">
      <c r="A1178" s="50" t="s">
        <v>271</v>
      </c>
      <c r="B1178" s="31" t="s">
        <v>256</v>
      </c>
      <c r="C1178" s="31" t="s">
        <v>33</v>
      </c>
      <c r="D1178" s="31" t="s">
        <v>80</v>
      </c>
      <c r="E1178" s="31" t="s">
        <v>302</v>
      </c>
      <c r="F1178" s="63" t="s">
        <v>272</v>
      </c>
      <c r="G1178" s="9">
        <v>1000</v>
      </c>
      <c r="H1178" s="9"/>
      <c r="I1178" s="9"/>
      <c r="J1178" s="9"/>
      <c r="K1178" s="9"/>
      <c r="L1178" s="9"/>
      <c r="M1178" s="9">
        <f t="shared" ref="M1178" si="3115">G1178+I1178+J1178+K1178+L1178</f>
        <v>1000</v>
      </c>
      <c r="N1178" s="9">
        <f t="shared" ref="N1178" si="3116">H1178+L1178</f>
        <v>0</v>
      </c>
      <c r="O1178" s="9"/>
      <c r="P1178" s="9"/>
      <c r="Q1178" s="9"/>
      <c r="R1178" s="9"/>
      <c r="S1178" s="9">
        <f t="shared" ref="S1178" si="3117">M1178+O1178+P1178+Q1178+R1178</f>
        <v>1000</v>
      </c>
      <c r="T1178" s="9">
        <f t="shared" ref="T1178" si="3118">N1178+R1178</f>
        <v>0</v>
      </c>
      <c r="U1178" s="9"/>
      <c r="V1178" s="9"/>
      <c r="W1178" s="9"/>
      <c r="X1178" s="9"/>
      <c r="Y1178" s="9">
        <f t="shared" ref="Y1178" si="3119">S1178+U1178+V1178+W1178+X1178</f>
        <v>1000</v>
      </c>
      <c r="Z1178" s="9">
        <f t="shared" ref="Z1178" si="3120">T1178+X1178</f>
        <v>0</v>
      </c>
      <c r="AA1178" s="87"/>
      <c r="AB1178" s="87"/>
      <c r="AC1178" s="87"/>
      <c r="AD1178" s="87"/>
      <c r="AE1178" s="87">
        <f t="shared" ref="AE1178" si="3121">Y1178+AA1178+AB1178+AC1178+AD1178</f>
        <v>1000</v>
      </c>
      <c r="AF1178" s="87">
        <f t="shared" ref="AF1178" si="3122">Z1178+AD1178</f>
        <v>0</v>
      </c>
      <c r="AG1178" s="9"/>
      <c r="AH1178" s="9"/>
      <c r="AI1178" s="9"/>
      <c r="AJ1178" s="9"/>
      <c r="AK1178" s="9">
        <f t="shared" ref="AK1178" si="3123">AE1178+AG1178+AH1178+AI1178+AJ1178</f>
        <v>1000</v>
      </c>
      <c r="AL1178" s="9">
        <f t="shared" ref="AL1178" si="3124">AF1178+AJ1178</f>
        <v>0</v>
      </c>
    </row>
    <row r="1179" spans="1:38" ht="87" hidden="1" customHeight="1">
      <c r="A1179" s="29" t="s">
        <v>303</v>
      </c>
      <c r="B1179" s="31" t="s">
        <v>256</v>
      </c>
      <c r="C1179" s="31" t="s">
        <v>33</v>
      </c>
      <c r="D1179" s="31" t="s">
        <v>80</v>
      </c>
      <c r="E1179" s="31" t="s">
        <v>304</v>
      </c>
      <c r="F1179" s="31"/>
      <c r="G1179" s="11">
        <f>G1180</f>
        <v>50</v>
      </c>
      <c r="H1179" s="11">
        <f>H1180</f>
        <v>0</v>
      </c>
      <c r="I1179" s="11">
        <f t="shared" ref="I1179:X1180" si="3125">I1180</f>
        <v>0</v>
      </c>
      <c r="J1179" s="11">
        <f t="shared" si="3125"/>
        <v>0</v>
      </c>
      <c r="K1179" s="11">
        <f t="shared" si="3125"/>
        <v>0</v>
      </c>
      <c r="L1179" s="11">
        <f t="shared" si="3125"/>
        <v>0</v>
      </c>
      <c r="M1179" s="11">
        <f t="shared" si="3125"/>
        <v>50</v>
      </c>
      <c r="N1179" s="11">
        <f t="shared" si="3125"/>
        <v>0</v>
      </c>
      <c r="O1179" s="11">
        <f t="shared" si="3125"/>
        <v>0</v>
      </c>
      <c r="P1179" s="11">
        <f t="shared" si="3125"/>
        <v>0</v>
      </c>
      <c r="Q1179" s="11">
        <f t="shared" si="3125"/>
        <v>0</v>
      </c>
      <c r="R1179" s="11">
        <f t="shared" si="3125"/>
        <v>0</v>
      </c>
      <c r="S1179" s="11">
        <f t="shared" si="3125"/>
        <v>50</v>
      </c>
      <c r="T1179" s="11">
        <f t="shared" si="3125"/>
        <v>0</v>
      </c>
      <c r="U1179" s="11">
        <f t="shared" si="3125"/>
        <v>0</v>
      </c>
      <c r="V1179" s="11">
        <f t="shared" si="3125"/>
        <v>0</v>
      </c>
      <c r="W1179" s="11">
        <f t="shared" si="3125"/>
        <v>0</v>
      </c>
      <c r="X1179" s="11">
        <f t="shared" si="3125"/>
        <v>0</v>
      </c>
      <c r="Y1179" s="11">
        <f t="shared" ref="U1179:AJ1180" si="3126">Y1180</f>
        <v>50</v>
      </c>
      <c r="Z1179" s="11">
        <f t="shared" si="3126"/>
        <v>0</v>
      </c>
      <c r="AA1179" s="89">
        <f t="shared" si="3126"/>
        <v>0</v>
      </c>
      <c r="AB1179" s="89">
        <f t="shared" si="3126"/>
        <v>0</v>
      </c>
      <c r="AC1179" s="89">
        <f t="shared" si="3126"/>
        <v>0</v>
      </c>
      <c r="AD1179" s="89">
        <f t="shared" si="3126"/>
        <v>0</v>
      </c>
      <c r="AE1179" s="89">
        <f t="shared" si="3126"/>
        <v>50</v>
      </c>
      <c r="AF1179" s="89">
        <f t="shared" si="3126"/>
        <v>0</v>
      </c>
      <c r="AG1179" s="11">
        <f t="shared" si="3126"/>
        <v>0</v>
      </c>
      <c r="AH1179" s="11">
        <f t="shared" si="3126"/>
        <v>0</v>
      </c>
      <c r="AI1179" s="11">
        <f t="shared" si="3126"/>
        <v>0</v>
      </c>
      <c r="AJ1179" s="11">
        <f t="shared" si="3126"/>
        <v>0</v>
      </c>
      <c r="AK1179" s="11">
        <f t="shared" ref="AG1179:AL1180" si="3127">AK1180</f>
        <v>50</v>
      </c>
      <c r="AL1179" s="11">
        <f t="shared" si="3127"/>
        <v>0</v>
      </c>
    </row>
    <row r="1180" spans="1:38" hidden="1">
      <c r="A1180" s="50" t="s">
        <v>101</v>
      </c>
      <c r="B1180" s="31" t="s">
        <v>256</v>
      </c>
      <c r="C1180" s="31" t="s">
        <v>33</v>
      </c>
      <c r="D1180" s="31" t="s">
        <v>80</v>
      </c>
      <c r="E1180" s="31" t="s">
        <v>304</v>
      </c>
      <c r="F1180" s="31" t="s">
        <v>102</v>
      </c>
      <c r="G1180" s="11">
        <f>G1181</f>
        <v>50</v>
      </c>
      <c r="H1180" s="11">
        <f>H1181</f>
        <v>0</v>
      </c>
      <c r="I1180" s="11">
        <f t="shared" si="3125"/>
        <v>0</v>
      </c>
      <c r="J1180" s="11">
        <f t="shared" si="3125"/>
        <v>0</v>
      </c>
      <c r="K1180" s="11">
        <f t="shared" si="3125"/>
        <v>0</v>
      </c>
      <c r="L1180" s="11">
        <f t="shared" si="3125"/>
        <v>0</v>
      </c>
      <c r="M1180" s="11">
        <f t="shared" si="3125"/>
        <v>50</v>
      </c>
      <c r="N1180" s="11">
        <f t="shared" si="3125"/>
        <v>0</v>
      </c>
      <c r="O1180" s="11">
        <f t="shared" si="3125"/>
        <v>0</v>
      </c>
      <c r="P1180" s="11">
        <f t="shared" si="3125"/>
        <v>0</v>
      </c>
      <c r="Q1180" s="11">
        <f t="shared" si="3125"/>
        <v>0</v>
      </c>
      <c r="R1180" s="11">
        <f t="shared" si="3125"/>
        <v>0</v>
      </c>
      <c r="S1180" s="11">
        <f t="shared" si="3125"/>
        <v>50</v>
      </c>
      <c r="T1180" s="11">
        <f t="shared" si="3125"/>
        <v>0</v>
      </c>
      <c r="U1180" s="11">
        <f t="shared" si="3126"/>
        <v>0</v>
      </c>
      <c r="V1180" s="11">
        <f t="shared" si="3126"/>
        <v>0</v>
      </c>
      <c r="W1180" s="11">
        <f t="shared" si="3126"/>
        <v>0</v>
      </c>
      <c r="X1180" s="11">
        <f t="shared" si="3126"/>
        <v>0</v>
      </c>
      <c r="Y1180" s="11">
        <f t="shared" si="3126"/>
        <v>50</v>
      </c>
      <c r="Z1180" s="11">
        <f t="shared" si="3126"/>
        <v>0</v>
      </c>
      <c r="AA1180" s="89">
        <f t="shared" si="3126"/>
        <v>0</v>
      </c>
      <c r="AB1180" s="89">
        <f t="shared" si="3126"/>
        <v>0</v>
      </c>
      <c r="AC1180" s="89">
        <f t="shared" si="3126"/>
        <v>0</v>
      </c>
      <c r="AD1180" s="89">
        <f t="shared" si="3126"/>
        <v>0</v>
      </c>
      <c r="AE1180" s="89">
        <f t="shared" si="3126"/>
        <v>50</v>
      </c>
      <c r="AF1180" s="89">
        <f t="shared" si="3126"/>
        <v>0</v>
      </c>
      <c r="AG1180" s="11">
        <f t="shared" si="3127"/>
        <v>0</v>
      </c>
      <c r="AH1180" s="11">
        <f t="shared" si="3127"/>
        <v>0</v>
      </c>
      <c r="AI1180" s="11">
        <f t="shared" si="3127"/>
        <v>0</v>
      </c>
      <c r="AJ1180" s="11">
        <f t="shared" si="3127"/>
        <v>0</v>
      </c>
      <c r="AK1180" s="11">
        <f t="shared" si="3127"/>
        <v>50</v>
      </c>
      <c r="AL1180" s="11">
        <f t="shared" si="3127"/>
        <v>0</v>
      </c>
    </row>
    <row r="1181" spans="1:38" hidden="1">
      <c r="A1181" s="50" t="s">
        <v>271</v>
      </c>
      <c r="B1181" s="31" t="s">
        <v>256</v>
      </c>
      <c r="C1181" s="31" t="s">
        <v>33</v>
      </c>
      <c r="D1181" s="31" t="s">
        <v>80</v>
      </c>
      <c r="E1181" s="31" t="s">
        <v>304</v>
      </c>
      <c r="F1181" s="63" t="s">
        <v>272</v>
      </c>
      <c r="G1181" s="9">
        <v>50</v>
      </c>
      <c r="H1181" s="9"/>
      <c r="I1181" s="9"/>
      <c r="J1181" s="9"/>
      <c r="K1181" s="9"/>
      <c r="L1181" s="9"/>
      <c r="M1181" s="9">
        <f t="shared" ref="M1181" si="3128">G1181+I1181+J1181+K1181+L1181</f>
        <v>50</v>
      </c>
      <c r="N1181" s="9">
        <f t="shared" ref="N1181" si="3129">H1181+L1181</f>
        <v>0</v>
      </c>
      <c r="O1181" s="9"/>
      <c r="P1181" s="9"/>
      <c r="Q1181" s="9"/>
      <c r="R1181" s="9"/>
      <c r="S1181" s="9">
        <f t="shared" ref="S1181" si="3130">M1181+O1181+P1181+Q1181+R1181</f>
        <v>50</v>
      </c>
      <c r="T1181" s="9">
        <f t="shared" ref="T1181" si="3131">N1181+R1181</f>
        <v>0</v>
      </c>
      <c r="U1181" s="9"/>
      <c r="V1181" s="9"/>
      <c r="W1181" s="9"/>
      <c r="X1181" s="9"/>
      <c r="Y1181" s="9">
        <f t="shared" ref="Y1181" si="3132">S1181+U1181+V1181+W1181+X1181</f>
        <v>50</v>
      </c>
      <c r="Z1181" s="9">
        <f t="shared" ref="Z1181" si="3133">T1181+X1181</f>
        <v>0</v>
      </c>
      <c r="AA1181" s="87"/>
      <c r="AB1181" s="87"/>
      <c r="AC1181" s="87"/>
      <c r="AD1181" s="87"/>
      <c r="AE1181" s="87">
        <f t="shared" ref="AE1181" si="3134">Y1181+AA1181+AB1181+AC1181+AD1181</f>
        <v>50</v>
      </c>
      <c r="AF1181" s="87">
        <f t="shared" ref="AF1181" si="3135">Z1181+AD1181</f>
        <v>0</v>
      </c>
      <c r="AG1181" s="9"/>
      <c r="AH1181" s="9"/>
      <c r="AI1181" s="9"/>
      <c r="AJ1181" s="9"/>
      <c r="AK1181" s="9">
        <f t="shared" ref="AK1181" si="3136">AE1181+AG1181+AH1181+AI1181+AJ1181</f>
        <v>50</v>
      </c>
      <c r="AL1181" s="9">
        <f t="shared" ref="AL1181" si="3137">AF1181+AJ1181</f>
        <v>0</v>
      </c>
    </row>
    <row r="1182" spans="1:38" ht="67.2" hidden="1">
      <c r="A1182" s="52" t="s">
        <v>305</v>
      </c>
      <c r="B1182" s="31" t="s">
        <v>256</v>
      </c>
      <c r="C1182" s="31" t="s">
        <v>33</v>
      </c>
      <c r="D1182" s="31" t="s">
        <v>80</v>
      </c>
      <c r="E1182" s="31" t="s">
        <v>306</v>
      </c>
      <c r="F1182" s="31"/>
      <c r="G1182" s="11">
        <f>G1183</f>
        <v>636</v>
      </c>
      <c r="H1182" s="11">
        <f>H1183</f>
        <v>0</v>
      </c>
      <c r="I1182" s="11">
        <f t="shared" ref="I1182:X1183" si="3138">I1183</f>
        <v>0</v>
      </c>
      <c r="J1182" s="11">
        <f t="shared" si="3138"/>
        <v>0</v>
      </c>
      <c r="K1182" s="11">
        <f t="shared" si="3138"/>
        <v>0</v>
      </c>
      <c r="L1182" s="11">
        <f t="shared" si="3138"/>
        <v>0</v>
      </c>
      <c r="M1182" s="11">
        <f t="shared" si="3138"/>
        <v>636</v>
      </c>
      <c r="N1182" s="11">
        <f t="shared" si="3138"/>
        <v>0</v>
      </c>
      <c r="O1182" s="11">
        <f t="shared" si="3138"/>
        <v>0</v>
      </c>
      <c r="P1182" s="11">
        <f t="shared" si="3138"/>
        <v>0</v>
      </c>
      <c r="Q1182" s="11">
        <f t="shared" si="3138"/>
        <v>0</v>
      </c>
      <c r="R1182" s="11">
        <f t="shared" si="3138"/>
        <v>0</v>
      </c>
      <c r="S1182" s="11">
        <f t="shared" si="3138"/>
        <v>636</v>
      </c>
      <c r="T1182" s="11">
        <f t="shared" si="3138"/>
        <v>0</v>
      </c>
      <c r="U1182" s="11">
        <f t="shared" si="3138"/>
        <v>0</v>
      </c>
      <c r="V1182" s="11">
        <f t="shared" si="3138"/>
        <v>0</v>
      </c>
      <c r="W1182" s="11">
        <f t="shared" si="3138"/>
        <v>0</v>
      </c>
      <c r="X1182" s="11">
        <f t="shared" si="3138"/>
        <v>0</v>
      </c>
      <c r="Y1182" s="11">
        <f t="shared" ref="U1182:AJ1183" si="3139">Y1183</f>
        <v>636</v>
      </c>
      <c r="Z1182" s="11">
        <f t="shared" si="3139"/>
        <v>0</v>
      </c>
      <c r="AA1182" s="89">
        <f t="shared" si="3139"/>
        <v>0</v>
      </c>
      <c r="AB1182" s="89">
        <f t="shared" si="3139"/>
        <v>0</v>
      </c>
      <c r="AC1182" s="89">
        <f t="shared" si="3139"/>
        <v>0</v>
      </c>
      <c r="AD1182" s="89">
        <f t="shared" si="3139"/>
        <v>0</v>
      </c>
      <c r="AE1182" s="89">
        <f t="shared" si="3139"/>
        <v>636</v>
      </c>
      <c r="AF1182" s="89">
        <f t="shared" si="3139"/>
        <v>0</v>
      </c>
      <c r="AG1182" s="11">
        <f t="shared" si="3139"/>
        <v>0</v>
      </c>
      <c r="AH1182" s="11">
        <f t="shared" si="3139"/>
        <v>0</v>
      </c>
      <c r="AI1182" s="11">
        <f t="shared" si="3139"/>
        <v>0</v>
      </c>
      <c r="AJ1182" s="11">
        <f t="shared" si="3139"/>
        <v>0</v>
      </c>
      <c r="AK1182" s="11">
        <f t="shared" ref="AG1182:AL1183" si="3140">AK1183</f>
        <v>636</v>
      </c>
      <c r="AL1182" s="11">
        <f t="shared" si="3140"/>
        <v>0</v>
      </c>
    </row>
    <row r="1183" spans="1:38" hidden="1">
      <c r="A1183" s="50" t="s">
        <v>101</v>
      </c>
      <c r="B1183" s="31" t="s">
        <v>256</v>
      </c>
      <c r="C1183" s="31" t="s">
        <v>33</v>
      </c>
      <c r="D1183" s="31" t="s">
        <v>80</v>
      </c>
      <c r="E1183" s="31" t="s">
        <v>306</v>
      </c>
      <c r="F1183" s="31" t="s">
        <v>102</v>
      </c>
      <c r="G1183" s="11">
        <f>G1184</f>
        <v>636</v>
      </c>
      <c r="H1183" s="11">
        <f>H1184</f>
        <v>0</v>
      </c>
      <c r="I1183" s="11">
        <f t="shared" si="3138"/>
        <v>0</v>
      </c>
      <c r="J1183" s="11">
        <f t="shared" si="3138"/>
        <v>0</v>
      </c>
      <c r="K1183" s="11">
        <f t="shared" si="3138"/>
        <v>0</v>
      </c>
      <c r="L1183" s="11">
        <f t="shared" si="3138"/>
        <v>0</v>
      </c>
      <c r="M1183" s="11">
        <f t="shared" si="3138"/>
        <v>636</v>
      </c>
      <c r="N1183" s="11">
        <f t="shared" si="3138"/>
        <v>0</v>
      </c>
      <c r="O1183" s="11">
        <f t="shared" si="3138"/>
        <v>0</v>
      </c>
      <c r="P1183" s="11">
        <f t="shared" si="3138"/>
        <v>0</v>
      </c>
      <c r="Q1183" s="11">
        <f t="shared" si="3138"/>
        <v>0</v>
      </c>
      <c r="R1183" s="11">
        <f t="shared" si="3138"/>
        <v>0</v>
      </c>
      <c r="S1183" s="11">
        <f t="shared" si="3138"/>
        <v>636</v>
      </c>
      <c r="T1183" s="11">
        <f t="shared" si="3138"/>
        <v>0</v>
      </c>
      <c r="U1183" s="11">
        <f t="shared" si="3139"/>
        <v>0</v>
      </c>
      <c r="V1183" s="11">
        <f t="shared" si="3139"/>
        <v>0</v>
      </c>
      <c r="W1183" s="11">
        <f t="shared" si="3139"/>
        <v>0</v>
      </c>
      <c r="X1183" s="11">
        <f t="shared" si="3139"/>
        <v>0</v>
      </c>
      <c r="Y1183" s="11">
        <f t="shared" si="3139"/>
        <v>636</v>
      </c>
      <c r="Z1183" s="11">
        <f t="shared" si="3139"/>
        <v>0</v>
      </c>
      <c r="AA1183" s="89">
        <f t="shared" si="3139"/>
        <v>0</v>
      </c>
      <c r="AB1183" s="89">
        <f t="shared" si="3139"/>
        <v>0</v>
      </c>
      <c r="AC1183" s="89">
        <f t="shared" si="3139"/>
        <v>0</v>
      </c>
      <c r="AD1183" s="89">
        <f t="shared" si="3139"/>
        <v>0</v>
      </c>
      <c r="AE1183" s="89">
        <f t="shared" si="3139"/>
        <v>636</v>
      </c>
      <c r="AF1183" s="89">
        <f t="shared" si="3139"/>
        <v>0</v>
      </c>
      <c r="AG1183" s="11">
        <f t="shared" si="3140"/>
        <v>0</v>
      </c>
      <c r="AH1183" s="11">
        <f t="shared" si="3140"/>
        <v>0</v>
      </c>
      <c r="AI1183" s="11">
        <f t="shared" si="3140"/>
        <v>0</v>
      </c>
      <c r="AJ1183" s="11">
        <f t="shared" si="3140"/>
        <v>0</v>
      </c>
      <c r="AK1183" s="11">
        <f t="shared" si="3140"/>
        <v>636</v>
      </c>
      <c r="AL1183" s="11">
        <f t="shared" si="3140"/>
        <v>0</v>
      </c>
    </row>
    <row r="1184" spans="1:38" hidden="1">
      <c r="A1184" s="50" t="s">
        <v>271</v>
      </c>
      <c r="B1184" s="31" t="s">
        <v>256</v>
      </c>
      <c r="C1184" s="31" t="s">
        <v>33</v>
      </c>
      <c r="D1184" s="31" t="s">
        <v>80</v>
      </c>
      <c r="E1184" s="31" t="s">
        <v>306</v>
      </c>
      <c r="F1184" s="63" t="s">
        <v>272</v>
      </c>
      <c r="G1184" s="9">
        <v>636</v>
      </c>
      <c r="H1184" s="9"/>
      <c r="I1184" s="9"/>
      <c r="J1184" s="9"/>
      <c r="K1184" s="9"/>
      <c r="L1184" s="9"/>
      <c r="M1184" s="9">
        <f t="shared" ref="M1184" si="3141">G1184+I1184+J1184+K1184+L1184</f>
        <v>636</v>
      </c>
      <c r="N1184" s="9">
        <f t="shared" ref="N1184" si="3142">H1184+L1184</f>
        <v>0</v>
      </c>
      <c r="O1184" s="9"/>
      <c r="P1184" s="9"/>
      <c r="Q1184" s="9"/>
      <c r="R1184" s="9"/>
      <c r="S1184" s="9">
        <f t="shared" ref="S1184" si="3143">M1184+O1184+P1184+Q1184+R1184</f>
        <v>636</v>
      </c>
      <c r="T1184" s="9">
        <f t="shared" ref="T1184" si="3144">N1184+R1184</f>
        <v>0</v>
      </c>
      <c r="U1184" s="9"/>
      <c r="V1184" s="9"/>
      <c r="W1184" s="9"/>
      <c r="X1184" s="9"/>
      <c r="Y1184" s="9">
        <f t="shared" ref="Y1184" si="3145">S1184+U1184+V1184+W1184+X1184</f>
        <v>636</v>
      </c>
      <c r="Z1184" s="9">
        <f t="shared" ref="Z1184" si="3146">T1184+X1184</f>
        <v>0</v>
      </c>
      <c r="AA1184" s="87"/>
      <c r="AB1184" s="87"/>
      <c r="AC1184" s="87"/>
      <c r="AD1184" s="87"/>
      <c r="AE1184" s="87">
        <f t="shared" ref="AE1184" si="3147">Y1184+AA1184+AB1184+AC1184+AD1184</f>
        <v>636</v>
      </c>
      <c r="AF1184" s="87">
        <f t="shared" ref="AF1184" si="3148">Z1184+AD1184</f>
        <v>0</v>
      </c>
      <c r="AG1184" s="9"/>
      <c r="AH1184" s="9"/>
      <c r="AI1184" s="9"/>
      <c r="AJ1184" s="9"/>
      <c r="AK1184" s="9">
        <f t="shared" ref="AK1184" si="3149">AE1184+AG1184+AH1184+AI1184+AJ1184</f>
        <v>636</v>
      </c>
      <c r="AL1184" s="9">
        <f t="shared" ref="AL1184" si="3150">AF1184+AJ1184</f>
        <v>0</v>
      </c>
    </row>
    <row r="1185" spans="1:38" ht="119.25" hidden="1" customHeight="1">
      <c r="A1185" s="52" t="s">
        <v>307</v>
      </c>
      <c r="B1185" s="31" t="s">
        <v>256</v>
      </c>
      <c r="C1185" s="31" t="s">
        <v>33</v>
      </c>
      <c r="D1185" s="31" t="s">
        <v>80</v>
      </c>
      <c r="E1185" s="31" t="s">
        <v>308</v>
      </c>
      <c r="F1185" s="31"/>
      <c r="G1185" s="11">
        <f>G1186</f>
        <v>12</v>
      </c>
      <c r="H1185" s="11">
        <f>H1186</f>
        <v>0</v>
      </c>
      <c r="I1185" s="11">
        <f t="shared" ref="I1185:X1186" si="3151">I1186</f>
        <v>0</v>
      </c>
      <c r="J1185" s="11">
        <f t="shared" si="3151"/>
        <v>0</v>
      </c>
      <c r="K1185" s="11">
        <f t="shared" si="3151"/>
        <v>0</v>
      </c>
      <c r="L1185" s="11">
        <f t="shared" si="3151"/>
        <v>0</v>
      </c>
      <c r="M1185" s="11">
        <f t="shared" si="3151"/>
        <v>12</v>
      </c>
      <c r="N1185" s="11">
        <f t="shared" si="3151"/>
        <v>0</v>
      </c>
      <c r="O1185" s="11">
        <f t="shared" si="3151"/>
        <v>0</v>
      </c>
      <c r="P1185" s="11">
        <f t="shared" si="3151"/>
        <v>0</v>
      </c>
      <c r="Q1185" s="11">
        <f t="shared" si="3151"/>
        <v>0</v>
      </c>
      <c r="R1185" s="11">
        <f t="shared" si="3151"/>
        <v>0</v>
      </c>
      <c r="S1185" s="11">
        <f t="shared" si="3151"/>
        <v>12</v>
      </c>
      <c r="T1185" s="11">
        <f t="shared" si="3151"/>
        <v>0</v>
      </c>
      <c r="U1185" s="11">
        <f t="shared" si="3151"/>
        <v>0</v>
      </c>
      <c r="V1185" s="11">
        <f t="shared" si="3151"/>
        <v>0</v>
      </c>
      <c r="W1185" s="11">
        <f t="shared" si="3151"/>
        <v>0</v>
      </c>
      <c r="X1185" s="11">
        <f t="shared" si="3151"/>
        <v>0</v>
      </c>
      <c r="Y1185" s="11">
        <f t="shared" ref="U1185:AJ1186" si="3152">Y1186</f>
        <v>12</v>
      </c>
      <c r="Z1185" s="11">
        <f t="shared" si="3152"/>
        <v>0</v>
      </c>
      <c r="AA1185" s="89">
        <f t="shared" si="3152"/>
        <v>0</v>
      </c>
      <c r="AB1185" s="89">
        <f t="shared" si="3152"/>
        <v>0</v>
      </c>
      <c r="AC1185" s="89">
        <f t="shared" si="3152"/>
        <v>0</v>
      </c>
      <c r="AD1185" s="89">
        <f t="shared" si="3152"/>
        <v>0</v>
      </c>
      <c r="AE1185" s="89">
        <f t="shared" si="3152"/>
        <v>12</v>
      </c>
      <c r="AF1185" s="89">
        <f t="shared" si="3152"/>
        <v>0</v>
      </c>
      <c r="AG1185" s="11">
        <f t="shared" si="3152"/>
        <v>0</v>
      </c>
      <c r="AH1185" s="11">
        <f t="shared" si="3152"/>
        <v>0</v>
      </c>
      <c r="AI1185" s="11">
        <f t="shared" si="3152"/>
        <v>0</v>
      </c>
      <c r="AJ1185" s="11">
        <f t="shared" si="3152"/>
        <v>0</v>
      </c>
      <c r="AK1185" s="11">
        <f t="shared" ref="AG1185:AL1186" si="3153">AK1186</f>
        <v>12</v>
      </c>
      <c r="AL1185" s="11">
        <f t="shared" si="3153"/>
        <v>0</v>
      </c>
    </row>
    <row r="1186" spans="1:38" hidden="1">
      <c r="A1186" s="50" t="s">
        <v>101</v>
      </c>
      <c r="B1186" s="31" t="s">
        <v>256</v>
      </c>
      <c r="C1186" s="31" t="s">
        <v>33</v>
      </c>
      <c r="D1186" s="31" t="s">
        <v>80</v>
      </c>
      <c r="E1186" s="31" t="s">
        <v>308</v>
      </c>
      <c r="F1186" s="31" t="s">
        <v>102</v>
      </c>
      <c r="G1186" s="11">
        <f>G1187</f>
        <v>12</v>
      </c>
      <c r="H1186" s="11">
        <f>H1187</f>
        <v>0</v>
      </c>
      <c r="I1186" s="11">
        <f t="shared" si="3151"/>
        <v>0</v>
      </c>
      <c r="J1186" s="11">
        <f t="shared" si="3151"/>
        <v>0</v>
      </c>
      <c r="K1186" s="11">
        <f t="shared" si="3151"/>
        <v>0</v>
      </c>
      <c r="L1186" s="11">
        <f t="shared" si="3151"/>
        <v>0</v>
      </c>
      <c r="M1186" s="11">
        <f t="shared" si="3151"/>
        <v>12</v>
      </c>
      <c r="N1186" s="11">
        <f t="shared" si="3151"/>
        <v>0</v>
      </c>
      <c r="O1186" s="11">
        <f t="shared" si="3151"/>
        <v>0</v>
      </c>
      <c r="P1186" s="11">
        <f t="shared" si="3151"/>
        <v>0</v>
      </c>
      <c r="Q1186" s="11">
        <f t="shared" si="3151"/>
        <v>0</v>
      </c>
      <c r="R1186" s="11">
        <f t="shared" si="3151"/>
        <v>0</v>
      </c>
      <c r="S1186" s="11">
        <f t="shared" si="3151"/>
        <v>12</v>
      </c>
      <c r="T1186" s="11">
        <f t="shared" si="3151"/>
        <v>0</v>
      </c>
      <c r="U1186" s="11">
        <f t="shared" si="3152"/>
        <v>0</v>
      </c>
      <c r="V1186" s="11">
        <f t="shared" si="3152"/>
        <v>0</v>
      </c>
      <c r="W1186" s="11">
        <f t="shared" si="3152"/>
        <v>0</v>
      </c>
      <c r="X1186" s="11">
        <f t="shared" si="3152"/>
        <v>0</v>
      </c>
      <c r="Y1186" s="11">
        <f t="shared" si="3152"/>
        <v>12</v>
      </c>
      <c r="Z1186" s="11">
        <f t="shared" si="3152"/>
        <v>0</v>
      </c>
      <c r="AA1186" s="89">
        <f t="shared" si="3152"/>
        <v>0</v>
      </c>
      <c r="AB1186" s="89">
        <f t="shared" si="3152"/>
        <v>0</v>
      </c>
      <c r="AC1186" s="89">
        <f t="shared" si="3152"/>
        <v>0</v>
      </c>
      <c r="AD1186" s="89">
        <f t="shared" si="3152"/>
        <v>0</v>
      </c>
      <c r="AE1186" s="89">
        <f t="shared" si="3152"/>
        <v>12</v>
      </c>
      <c r="AF1186" s="89">
        <f t="shared" si="3152"/>
        <v>0</v>
      </c>
      <c r="AG1186" s="11">
        <f t="shared" si="3153"/>
        <v>0</v>
      </c>
      <c r="AH1186" s="11">
        <f t="shared" si="3153"/>
        <v>0</v>
      </c>
      <c r="AI1186" s="11">
        <f t="shared" si="3153"/>
        <v>0</v>
      </c>
      <c r="AJ1186" s="11">
        <f t="shared" si="3153"/>
        <v>0</v>
      </c>
      <c r="AK1186" s="11">
        <f t="shared" si="3153"/>
        <v>12</v>
      </c>
      <c r="AL1186" s="11">
        <f t="shared" si="3153"/>
        <v>0</v>
      </c>
    </row>
    <row r="1187" spans="1:38" hidden="1">
      <c r="A1187" s="50" t="s">
        <v>271</v>
      </c>
      <c r="B1187" s="31" t="s">
        <v>256</v>
      </c>
      <c r="C1187" s="31" t="s">
        <v>33</v>
      </c>
      <c r="D1187" s="31" t="s">
        <v>80</v>
      </c>
      <c r="E1187" s="31" t="s">
        <v>308</v>
      </c>
      <c r="F1187" s="63" t="s">
        <v>272</v>
      </c>
      <c r="G1187" s="9">
        <v>12</v>
      </c>
      <c r="H1187" s="9"/>
      <c r="I1187" s="9"/>
      <c r="J1187" s="9"/>
      <c r="K1187" s="9"/>
      <c r="L1187" s="9"/>
      <c r="M1187" s="9">
        <f t="shared" ref="M1187" si="3154">G1187+I1187+J1187+K1187+L1187</f>
        <v>12</v>
      </c>
      <c r="N1187" s="9">
        <f t="shared" ref="N1187" si="3155">H1187+L1187</f>
        <v>0</v>
      </c>
      <c r="O1187" s="9"/>
      <c r="P1187" s="9"/>
      <c r="Q1187" s="9"/>
      <c r="R1187" s="9"/>
      <c r="S1187" s="9">
        <f t="shared" ref="S1187" si="3156">M1187+O1187+P1187+Q1187+R1187</f>
        <v>12</v>
      </c>
      <c r="T1187" s="9">
        <f t="shared" ref="T1187" si="3157">N1187+R1187</f>
        <v>0</v>
      </c>
      <c r="U1187" s="9"/>
      <c r="V1187" s="9"/>
      <c r="W1187" s="9"/>
      <c r="X1187" s="9"/>
      <c r="Y1187" s="9">
        <f t="shared" ref="Y1187" si="3158">S1187+U1187+V1187+W1187+X1187</f>
        <v>12</v>
      </c>
      <c r="Z1187" s="9">
        <f t="shared" ref="Z1187" si="3159">T1187+X1187</f>
        <v>0</v>
      </c>
      <c r="AA1187" s="87"/>
      <c r="AB1187" s="87"/>
      <c r="AC1187" s="87"/>
      <c r="AD1187" s="87"/>
      <c r="AE1187" s="87">
        <f t="shared" ref="AE1187" si="3160">Y1187+AA1187+AB1187+AC1187+AD1187</f>
        <v>12</v>
      </c>
      <c r="AF1187" s="87">
        <f t="shared" ref="AF1187" si="3161">Z1187+AD1187</f>
        <v>0</v>
      </c>
      <c r="AG1187" s="9"/>
      <c r="AH1187" s="9"/>
      <c r="AI1187" s="9"/>
      <c r="AJ1187" s="9"/>
      <c r="AK1187" s="9">
        <f t="shared" ref="AK1187" si="3162">AE1187+AG1187+AH1187+AI1187+AJ1187</f>
        <v>12</v>
      </c>
      <c r="AL1187" s="9">
        <f t="shared" ref="AL1187" si="3163">AF1187+AJ1187</f>
        <v>0</v>
      </c>
    </row>
    <row r="1188" spans="1:38" ht="198.75" hidden="1" customHeight="1">
      <c r="A1188" s="46" t="s">
        <v>309</v>
      </c>
      <c r="B1188" s="31" t="s">
        <v>256</v>
      </c>
      <c r="C1188" s="31" t="s">
        <v>33</v>
      </c>
      <c r="D1188" s="31" t="s">
        <v>80</v>
      </c>
      <c r="E1188" s="31" t="s">
        <v>310</v>
      </c>
      <c r="F1188" s="31"/>
      <c r="G1188" s="20">
        <f>G1189</f>
        <v>9</v>
      </c>
      <c r="H1188" s="20">
        <f>H1189</f>
        <v>0</v>
      </c>
      <c r="I1188" s="20">
        <f t="shared" ref="I1188:X1189" si="3164">I1189</f>
        <v>0</v>
      </c>
      <c r="J1188" s="20">
        <f t="shared" si="3164"/>
        <v>0</v>
      </c>
      <c r="K1188" s="20">
        <f t="shared" si="3164"/>
        <v>0</v>
      </c>
      <c r="L1188" s="20">
        <f t="shared" si="3164"/>
        <v>0</v>
      </c>
      <c r="M1188" s="20">
        <f t="shared" si="3164"/>
        <v>9</v>
      </c>
      <c r="N1188" s="20">
        <f t="shared" si="3164"/>
        <v>0</v>
      </c>
      <c r="O1188" s="20">
        <f t="shared" si="3164"/>
        <v>0</v>
      </c>
      <c r="P1188" s="20">
        <f t="shared" si="3164"/>
        <v>0</v>
      </c>
      <c r="Q1188" s="20">
        <f t="shared" si="3164"/>
        <v>0</v>
      </c>
      <c r="R1188" s="20">
        <f t="shared" si="3164"/>
        <v>0</v>
      </c>
      <c r="S1188" s="20">
        <f t="shared" si="3164"/>
        <v>9</v>
      </c>
      <c r="T1188" s="20">
        <f t="shared" si="3164"/>
        <v>0</v>
      </c>
      <c r="U1188" s="20">
        <f t="shared" si="3164"/>
        <v>0</v>
      </c>
      <c r="V1188" s="20">
        <f t="shared" si="3164"/>
        <v>0</v>
      </c>
      <c r="W1188" s="20">
        <f t="shared" si="3164"/>
        <v>0</v>
      </c>
      <c r="X1188" s="20">
        <f t="shared" si="3164"/>
        <v>0</v>
      </c>
      <c r="Y1188" s="20">
        <f t="shared" ref="U1188:AJ1189" si="3165">Y1189</f>
        <v>9</v>
      </c>
      <c r="Z1188" s="20">
        <f t="shared" si="3165"/>
        <v>0</v>
      </c>
      <c r="AA1188" s="100">
        <f t="shared" si="3165"/>
        <v>0</v>
      </c>
      <c r="AB1188" s="100">
        <f t="shared" si="3165"/>
        <v>0</v>
      </c>
      <c r="AC1188" s="100">
        <f t="shared" si="3165"/>
        <v>0</v>
      </c>
      <c r="AD1188" s="100">
        <f t="shared" si="3165"/>
        <v>0</v>
      </c>
      <c r="AE1188" s="100">
        <f t="shared" si="3165"/>
        <v>9</v>
      </c>
      <c r="AF1188" s="100">
        <f t="shared" si="3165"/>
        <v>0</v>
      </c>
      <c r="AG1188" s="20">
        <f t="shared" si="3165"/>
        <v>0</v>
      </c>
      <c r="AH1188" s="20">
        <f t="shared" si="3165"/>
        <v>0</v>
      </c>
      <c r="AI1188" s="20">
        <f t="shared" si="3165"/>
        <v>0</v>
      </c>
      <c r="AJ1188" s="20">
        <f t="shared" si="3165"/>
        <v>0</v>
      </c>
      <c r="AK1188" s="20">
        <f t="shared" ref="AG1188:AL1189" si="3166">AK1189</f>
        <v>9</v>
      </c>
      <c r="AL1188" s="20">
        <f t="shared" si="3166"/>
        <v>0</v>
      </c>
    </row>
    <row r="1189" spans="1:38" hidden="1">
      <c r="A1189" s="45" t="s">
        <v>101</v>
      </c>
      <c r="B1189" s="31" t="s">
        <v>256</v>
      </c>
      <c r="C1189" s="31" t="s">
        <v>33</v>
      </c>
      <c r="D1189" s="31" t="s">
        <v>80</v>
      </c>
      <c r="E1189" s="31" t="s">
        <v>310</v>
      </c>
      <c r="F1189" s="31" t="s">
        <v>102</v>
      </c>
      <c r="G1189" s="20">
        <f>G1190</f>
        <v>9</v>
      </c>
      <c r="H1189" s="20">
        <f>H1190</f>
        <v>0</v>
      </c>
      <c r="I1189" s="20">
        <f t="shared" si="3164"/>
        <v>0</v>
      </c>
      <c r="J1189" s="20">
        <f t="shared" si="3164"/>
        <v>0</v>
      </c>
      <c r="K1189" s="20">
        <f t="shared" si="3164"/>
        <v>0</v>
      </c>
      <c r="L1189" s="20">
        <f t="shared" si="3164"/>
        <v>0</v>
      </c>
      <c r="M1189" s="20">
        <f t="shared" si="3164"/>
        <v>9</v>
      </c>
      <c r="N1189" s="20">
        <f t="shared" si="3164"/>
        <v>0</v>
      </c>
      <c r="O1189" s="20">
        <f t="shared" si="3164"/>
        <v>0</v>
      </c>
      <c r="P1189" s="20">
        <f t="shared" si="3164"/>
        <v>0</v>
      </c>
      <c r="Q1189" s="20">
        <f t="shared" si="3164"/>
        <v>0</v>
      </c>
      <c r="R1189" s="20">
        <f t="shared" si="3164"/>
        <v>0</v>
      </c>
      <c r="S1189" s="20">
        <f t="shared" si="3164"/>
        <v>9</v>
      </c>
      <c r="T1189" s="20">
        <f t="shared" si="3164"/>
        <v>0</v>
      </c>
      <c r="U1189" s="20">
        <f t="shared" si="3165"/>
        <v>0</v>
      </c>
      <c r="V1189" s="20">
        <f t="shared" si="3165"/>
        <v>0</v>
      </c>
      <c r="W1189" s="20">
        <f t="shared" si="3165"/>
        <v>0</v>
      </c>
      <c r="X1189" s="20">
        <f t="shared" si="3165"/>
        <v>0</v>
      </c>
      <c r="Y1189" s="20">
        <f t="shared" si="3165"/>
        <v>9</v>
      </c>
      <c r="Z1189" s="20">
        <f t="shared" si="3165"/>
        <v>0</v>
      </c>
      <c r="AA1189" s="100">
        <f t="shared" si="3165"/>
        <v>0</v>
      </c>
      <c r="AB1189" s="100">
        <f t="shared" si="3165"/>
        <v>0</v>
      </c>
      <c r="AC1189" s="100">
        <f t="shared" si="3165"/>
        <v>0</v>
      </c>
      <c r="AD1189" s="100">
        <f t="shared" si="3165"/>
        <v>0</v>
      </c>
      <c r="AE1189" s="100">
        <f t="shared" si="3165"/>
        <v>9</v>
      </c>
      <c r="AF1189" s="100">
        <f t="shared" si="3165"/>
        <v>0</v>
      </c>
      <c r="AG1189" s="20">
        <f t="shared" si="3166"/>
        <v>0</v>
      </c>
      <c r="AH1189" s="20">
        <f t="shared" si="3166"/>
        <v>0</v>
      </c>
      <c r="AI1189" s="20">
        <f t="shared" si="3166"/>
        <v>0</v>
      </c>
      <c r="AJ1189" s="20">
        <f t="shared" si="3166"/>
        <v>0</v>
      </c>
      <c r="AK1189" s="20">
        <f t="shared" si="3166"/>
        <v>9</v>
      </c>
      <c r="AL1189" s="20">
        <f t="shared" si="3166"/>
        <v>0</v>
      </c>
    </row>
    <row r="1190" spans="1:38" hidden="1">
      <c r="A1190" s="45" t="s">
        <v>271</v>
      </c>
      <c r="B1190" s="31" t="s">
        <v>256</v>
      </c>
      <c r="C1190" s="31" t="s">
        <v>33</v>
      </c>
      <c r="D1190" s="31" t="s">
        <v>80</v>
      </c>
      <c r="E1190" s="31" t="s">
        <v>310</v>
      </c>
      <c r="F1190" s="63" t="s">
        <v>272</v>
      </c>
      <c r="G1190" s="9">
        <v>9</v>
      </c>
      <c r="H1190" s="9"/>
      <c r="I1190" s="9"/>
      <c r="J1190" s="9"/>
      <c r="K1190" s="9"/>
      <c r="L1190" s="9"/>
      <c r="M1190" s="9">
        <f t="shared" ref="M1190" si="3167">G1190+I1190+J1190+K1190+L1190</f>
        <v>9</v>
      </c>
      <c r="N1190" s="9">
        <f t="shared" ref="N1190" si="3168">H1190+L1190</f>
        <v>0</v>
      </c>
      <c r="O1190" s="9"/>
      <c r="P1190" s="9"/>
      <c r="Q1190" s="9"/>
      <c r="R1190" s="9"/>
      <c r="S1190" s="9">
        <f t="shared" ref="S1190" si="3169">M1190+O1190+P1190+Q1190+R1190</f>
        <v>9</v>
      </c>
      <c r="T1190" s="9">
        <f t="shared" ref="T1190" si="3170">N1190+R1190</f>
        <v>0</v>
      </c>
      <c r="U1190" s="9"/>
      <c r="V1190" s="9"/>
      <c r="W1190" s="9"/>
      <c r="X1190" s="9"/>
      <c r="Y1190" s="9">
        <f t="shared" ref="Y1190" si="3171">S1190+U1190+V1190+W1190+X1190</f>
        <v>9</v>
      </c>
      <c r="Z1190" s="9">
        <f t="shared" ref="Z1190" si="3172">T1190+X1190</f>
        <v>0</v>
      </c>
      <c r="AA1190" s="87"/>
      <c r="AB1190" s="87"/>
      <c r="AC1190" s="87"/>
      <c r="AD1190" s="87"/>
      <c r="AE1190" s="87">
        <f t="shared" ref="AE1190" si="3173">Y1190+AA1190+AB1190+AC1190+AD1190</f>
        <v>9</v>
      </c>
      <c r="AF1190" s="87">
        <f t="shared" ref="AF1190" si="3174">Z1190+AD1190</f>
        <v>0</v>
      </c>
      <c r="AG1190" s="9"/>
      <c r="AH1190" s="9"/>
      <c r="AI1190" s="9"/>
      <c r="AJ1190" s="9"/>
      <c r="AK1190" s="9">
        <f t="shared" ref="AK1190" si="3175">AE1190+AG1190+AH1190+AI1190+AJ1190</f>
        <v>9</v>
      </c>
      <c r="AL1190" s="9">
        <f t="shared" ref="AL1190" si="3176">AF1190+AJ1190</f>
        <v>0</v>
      </c>
    </row>
    <row r="1191" spans="1:38" ht="33.6" hidden="1">
      <c r="A1191" s="52" t="s">
        <v>311</v>
      </c>
      <c r="B1191" s="31" t="s">
        <v>256</v>
      </c>
      <c r="C1191" s="31" t="s">
        <v>33</v>
      </c>
      <c r="D1191" s="31" t="s">
        <v>80</v>
      </c>
      <c r="E1191" s="31" t="s">
        <v>312</v>
      </c>
      <c r="F1191" s="31"/>
      <c r="G1191" s="11">
        <f>G1192</f>
        <v>108</v>
      </c>
      <c r="H1191" s="11">
        <f>H1192</f>
        <v>0</v>
      </c>
      <c r="I1191" s="11">
        <f t="shared" ref="I1191:X1192" si="3177">I1192</f>
        <v>0</v>
      </c>
      <c r="J1191" s="11">
        <f t="shared" si="3177"/>
        <v>0</v>
      </c>
      <c r="K1191" s="11">
        <f t="shared" si="3177"/>
        <v>0</v>
      </c>
      <c r="L1191" s="11">
        <f t="shared" si="3177"/>
        <v>0</v>
      </c>
      <c r="M1191" s="11">
        <f t="shared" si="3177"/>
        <v>108</v>
      </c>
      <c r="N1191" s="11">
        <f t="shared" si="3177"/>
        <v>0</v>
      </c>
      <c r="O1191" s="11">
        <f t="shared" si="3177"/>
        <v>0</v>
      </c>
      <c r="P1191" s="11">
        <f t="shared" si="3177"/>
        <v>0</v>
      </c>
      <c r="Q1191" s="11">
        <f t="shared" si="3177"/>
        <v>0</v>
      </c>
      <c r="R1191" s="11">
        <f t="shared" si="3177"/>
        <v>0</v>
      </c>
      <c r="S1191" s="11">
        <f t="shared" si="3177"/>
        <v>108</v>
      </c>
      <c r="T1191" s="11">
        <f t="shared" si="3177"/>
        <v>0</v>
      </c>
      <c r="U1191" s="11">
        <f t="shared" si="3177"/>
        <v>0</v>
      </c>
      <c r="V1191" s="11">
        <f t="shared" si="3177"/>
        <v>0</v>
      </c>
      <c r="W1191" s="11">
        <f t="shared" si="3177"/>
        <v>0</v>
      </c>
      <c r="X1191" s="11">
        <f t="shared" si="3177"/>
        <v>0</v>
      </c>
      <c r="Y1191" s="11">
        <f t="shared" ref="U1191:AJ1192" si="3178">Y1192</f>
        <v>108</v>
      </c>
      <c r="Z1191" s="11">
        <f t="shared" si="3178"/>
        <v>0</v>
      </c>
      <c r="AA1191" s="89">
        <f t="shared" si="3178"/>
        <v>0</v>
      </c>
      <c r="AB1191" s="89">
        <f t="shared" si="3178"/>
        <v>0</v>
      </c>
      <c r="AC1191" s="89">
        <f t="shared" si="3178"/>
        <v>0</v>
      </c>
      <c r="AD1191" s="89">
        <f t="shared" si="3178"/>
        <v>0</v>
      </c>
      <c r="AE1191" s="89">
        <f t="shared" si="3178"/>
        <v>108</v>
      </c>
      <c r="AF1191" s="89">
        <f t="shared" si="3178"/>
        <v>0</v>
      </c>
      <c r="AG1191" s="11">
        <f t="shared" si="3178"/>
        <v>0</v>
      </c>
      <c r="AH1191" s="11">
        <f t="shared" si="3178"/>
        <v>0</v>
      </c>
      <c r="AI1191" s="11">
        <f t="shared" si="3178"/>
        <v>0</v>
      </c>
      <c r="AJ1191" s="11">
        <f t="shared" si="3178"/>
        <v>0</v>
      </c>
      <c r="AK1191" s="11">
        <f t="shared" ref="AG1191:AL1192" si="3179">AK1192</f>
        <v>108</v>
      </c>
      <c r="AL1191" s="11">
        <f t="shared" si="3179"/>
        <v>0</v>
      </c>
    </row>
    <row r="1192" spans="1:38" hidden="1">
      <c r="A1192" s="50" t="s">
        <v>101</v>
      </c>
      <c r="B1192" s="31" t="s">
        <v>256</v>
      </c>
      <c r="C1192" s="31" t="s">
        <v>33</v>
      </c>
      <c r="D1192" s="31" t="s">
        <v>80</v>
      </c>
      <c r="E1192" s="31" t="s">
        <v>312</v>
      </c>
      <c r="F1192" s="31" t="s">
        <v>102</v>
      </c>
      <c r="G1192" s="11">
        <f>G1193</f>
        <v>108</v>
      </c>
      <c r="H1192" s="11">
        <f>H1193</f>
        <v>0</v>
      </c>
      <c r="I1192" s="11">
        <f t="shared" si="3177"/>
        <v>0</v>
      </c>
      <c r="J1192" s="11">
        <f t="shared" si="3177"/>
        <v>0</v>
      </c>
      <c r="K1192" s="11">
        <f t="shared" si="3177"/>
        <v>0</v>
      </c>
      <c r="L1192" s="11">
        <f t="shared" si="3177"/>
        <v>0</v>
      </c>
      <c r="M1192" s="11">
        <f t="shared" si="3177"/>
        <v>108</v>
      </c>
      <c r="N1192" s="11">
        <f t="shared" si="3177"/>
        <v>0</v>
      </c>
      <c r="O1192" s="11">
        <f t="shared" si="3177"/>
        <v>0</v>
      </c>
      <c r="P1192" s="11">
        <f t="shared" si="3177"/>
        <v>0</v>
      </c>
      <c r="Q1192" s="11">
        <f t="shared" si="3177"/>
        <v>0</v>
      </c>
      <c r="R1192" s="11">
        <f t="shared" si="3177"/>
        <v>0</v>
      </c>
      <c r="S1192" s="11">
        <f t="shared" si="3177"/>
        <v>108</v>
      </c>
      <c r="T1192" s="11">
        <f t="shared" si="3177"/>
        <v>0</v>
      </c>
      <c r="U1192" s="11">
        <f t="shared" si="3178"/>
        <v>0</v>
      </c>
      <c r="V1192" s="11">
        <f t="shared" si="3178"/>
        <v>0</v>
      </c>
      <c r="W1192" s="11">
        <f t="shared" si="3178"/>
        <v>0</v>
      </c>
      <c r="X1192" s="11">
        <f t="shared" si="3178"/>
        <v>0</v>
      </c>
      <c r="Y1192" s="11">
        <f t="shared" si="3178"/>
        <v>108</v>
      </c>
      <c r="Z1192" s="11">
        <f t="shared" si="3178"/>
        <v>0</v>
      </c>
      <c r="AA1192" s="89">
        <f t="shared" si="3178"/>
        <v>0</v>
      </c>
      <c r="AB1192" s="89">
        <f t="shared" si="3178"/>
        <v>0</v>
      </c>
      <c r="AC1192" s="89">
        <f t="shared" si="3178"/>
        <v>0</v>
      </c>
      <c r="AD1192" s="89">
        <f t="shared" si="3178"/>
        <v>0</v>
      </c>
      <c r="AE1192" s="89">
        <f t="shared" si="3178"/>
        <v>108</v>
      </c>
      <c r="AF1192" s="89">
        <f t="shared" si="3178"/>
        <v>0</v>
      </c>
      <c r="AG1192" s="11">
        <f t="shared" si="3179"/>
        <v>0</v>
      </c>
      <c r="AH1192" s="11">
        <f t="shared" si="3179"/>
        <v>0</v>
      </c>
      <c r="AI1192" s="11">
        <f t="shared" si="3179"/>
        <v>0</v>
      </c>
      <c r="AJ1192" s="11">
        <f t="shared" si="3179"/>
        <v>0</v>
      </c>
      <c r="AK1192" s="11">
        <f t="shared" si="3179"/>
        <v>108</v>
      </c>
      <c r="AL1192" s="11">
        <f t="shared" si="3179"/>
        <v>0</v>
      </c>
    </row>
    <row r="1193" spans="1:38" hidden="1">
      <c r="A1193" s="50" t="s">
        <v>271</v>
      </c>
      <c r="B1193" s="31" t="s">
        <v>256</v>
      </c>
      <c r="C1193" s="31" t="s">
        <v>33</v>
      </c>
      <c r="D1193" s="31" t="s">
        <v>80</v>
      </c>
      <c r="E1193" s="31" t="s">
        <v>312</v>
      </c>
      <c r="F1193" s="63" t="s">
        <v>272</v>
      </c>
      <c r="G1193" s="9">
        <v>108</v>
      </c>
      <c r="H1193" s="9"/>
      <c r="I1193" s="9"/>
      <c r="J1193" s="9"/>
      <c r="K1193" s="9"/>
      <c r="L1193" s="9"/>
      <c r="M1193" s="9">
        <f t="shared" ref="M1193" si="3180">G1193+I1193+J1193+K1193+L1193</f>
        <v>108</v>
      </c>
      <c r="N1193" s="9">
        <f t="shared" ref="N1193" si="3181">H1193+L1193</f>
        <v>0</v>
      </c>
      <c r="O1193" s="9"/>
      <c r="P1193" s="9"/>
      <c r="Q1193" s="9"/>
      <c r="R1193" s="9"/>
      <c r="S1193" s="9">
        <f t="shared" ref="S1193" si="3182">M1193+O1193+P1193+Q1193+R1193</f>
        <v>108</v>
      </c>
      <c r="T1193" s="9">
        <f t="shared" ref="T1193" si="3183">N1193+R1193</f>
        <v>0</v>
      </c>
      <c r="U1193" s="9"/>
      <c r="V1193" s="9"/>
      <c r="W1193" s="9"/>
      <c r="X1193" s="9"/>
      <c r="Y1193" s="9">
        <f t="shared" ref="Y1193" si="3184">S1193+U1193+V1193+W1193+X1193</f>
        <v>108</v>
      </c>
      <c r="Z1193" s="9">
        <f t="shared" ref="Z1193" si="3185">T1193+X1193</f>
        <v>0</v>
      </c>
      <c r="AA1193" s="87"/>
      <c r="AB1193" s="87"/>
      <c r="AC1193" s="87"/>
      <c r="AD1193" s="87"/>
      <c r="AE1193" s="87">
        <f t="shared" ref="AE1193" si="3186">Y1193+AA1193+AB1193+AC1193+AD1193</f>
        <v>108</v>
      </c>
      <c r="AF1193" s="87">
        <f t="shared" ref="AF1193" si="3187">Z1193+AD1193</f>
        <v>0</v>
      </c>
      <c r="AG1193" s="9"/>
      <c r="AH1193" s="9"/>
      <c r="AI1193" s="9"/>
      <c r="AJ1193" s="9"/>
      <c r="AK1193" s="9">
        <f t="shared" ref="AK1193" si="3188">AE1193+AG1193+AH1193+AI1193+AJ1193</f>
        <v>108</v>
      </c>
      <c r="AL1193" s="9">
        <f t="shared" ref="AL1193" si="3189">AF1193+AJ1193</f>
        <v>0</v>
      </c>
    </row>
    <row r="1194" spans="1:38" ht="33.6" hidden="1">
      <c r="A1194" s="52" t="s">
        <v>313</v>
      </c>
      <c r="B1194" s="31" t="s">
        <v>256</v>
      </c>
      <c r="C1194" s="31" t="s">
        <v>33</v>
      </c>
      <c r="D1194" s="31" t="s">
        <v>80</v>
      </c>
      <c r="E1194" s="31" t="s">
        <v>314</v>
      </c>
      <c r="F1194" s="31"/>
      <c r="G1194" s="11">
        <f>G1195</f>
        <v>5333</v>
      </c>
      <c r="H1194" s="11">
        <f>H1195</f>
        <v>0</v>
      </c>
      <c r="I1194" s="11">
        <f t="shared" ref="I1194:X1195" si="3190">I1195</f>
        <v>0</v>
      </c>
      <c r="J1194" s="11">
        <f t="shared" si="3190"/>
        <v>0</v>
      </c>
      <c r="K1194" s="11">
        <f t="shared" si="3190"/>
        <v>0</v>
      </c>
      <c r="L1194" s="11">
        <f t="shared" si="3190"/>
        <v>0</v>
      </c>
      <c r="M1194" s="11">
        <f t="shared" si="3190"/>
        <v>5333</v>
      </c>
      <c r="N1194" s="11">
        <f t="shared" si="3190"/>
        <v>0</v>
      </c>
      <c r="O1194" s="11">
        <f t="shared" si="3190"/>
        <v>0</v>
      </c>
      <c r="P1194" s="11">
        <f t="shared" si="3190"/>
        <v>0</v>
      </c>
      <c r="Q1194" s="11">
        <f t="shared" si="3190"/>
        <v>0</v>
      </c>
      <c r="R1194" s="11">
        <f t="shared" si="3190"/>
        <v>0</v>
      </c>
      <c r="S1194" s="11">
        <f t="shared" si="3190"/>
        <v>5333</v>
      </c>
      <c r="T1194" s="11">
        <f t="shared" si="3190"/>
        <v>0</v>
      </c>
      <c r="U1194" s="11">
        <f t="shared" si="3190"/>
        <v>0</v>
      </c>
      <c r="V1194" s="11">
        <f t="shared" si="3190"/>
        <v>0</v>
      </c>
      <c r="W1194" s="11">
        <f t="shared" si="3190"/>
        <v>0</v>
      </c>
      <c r="X1194" s="11">
        <f t="shared" si="3190"/>
        <v>0</v>
      </c>
      <c r="Y1194" s="11">
        <f t="shared" ref="U1194:AJ1195" si="3191">Y1195</f>
        <v>5333</v>
      </c>
      <c r="Z1194" s="11">
        <f t="shared" si="3191"/>
        <v>0</v>
      </c>
      <c r="AA1194" s="89">
        <f t="shared" si="3191"/>
        <v>0</v>
      </c>
      <c r="AB1194" s="89">
        <f t="shared" si="3191"/>
        <v>0</v>
      </c>
      <c r="AC1194" s="89">
        <f t="shared" si="3191"/>
        <v>0</v>
      </c>
      <c r="AD1194" s="89">
        <f t="shared" si="3191"/>
        <v>0</v>
      </c>
      <c r="AE1194" s="89">
        <f t="shared" si="3191"/>
        <v>5333</v>
      </c>
      <c r="AF1194" s="89">
        <f t="shared" si="3191"/>
        <v>0</v>
      </c>
      <c r="AG1194" s="11">
        <f t="shared" si="3191"/>
        <v>-220</v>
      </c>
      <c r="AH1194" s="11">
        <f t="shared" si="3191"/>
        <v>0</v>
      </c>
      <c r="AI1194" s="11">
        <f t="shared" si="3191"/>
        <v>0</v>
      </c>
      <c r="AJ1194" s="11">
        <f t="shared" si="3191"/>
        <v>0</v>
      </c>
      <c r="AK1194" s="11">
        <f t="shared" ref="AG1194:AL1195" si="3192">AK1195</f>
        <v>5113</v>
      </c>
      <c r="AL1194" s="11">
        <f t="shared" si="3192"/>
        <v>0</v>
      </c>
    </row>
    <row r="1195" spans="1:38" hidden="1">
      <c r="A1195" s="50" t="s">
        <v>101</v>
      </c>
      <c r="B1195" s="31" t="s">
        <v>256</v>
      </c>
      <c r="C1195" s="31" t="s">
        <v>33</v>
      </c>
      <c r="D1195" s="31" t="s">
        <v>80</v>
      </c>
      <c r="E1195" s="31" t="s">
        <v>314</v>
      </c>
      <c r="F1195" s="31" t="s">
        <v>102</v>
      </c>
      <c r="G1195" s="11">
        <f>G1196</f>
        <v>5333</v>
      </c>
      <c r="H1195" s="11">
        <f>H1196</f>
        <v>0</v>
      </c>
      <c r="I1195" s="11">
        <f t="shared" si="3190"/>
        <v>0</v>
      </c>
      <c r="J1195" s="11">
        <f t="shared" si="3190"/>
        <v>0</v>
      </c>
      <c r="K1195" s="11">
        <f t="shared" si="3190"/>
        <v>0</v>
      </c>
      <c r="L1195" s="11">
        <f t="shared" si="3190"/>
        <v>0</v>
      </c>
      <c r="M1195" s="11">
        <f t="shared" si="3190"/>
        <v>5333</v>
      </c>
      <c r="N1195" s="11">
        <f t="shared" si="3190"/>
        <v>0</v>
      </c>
      <c r="O1195" s="11">
        <f t="shared" si="3190"/>
        <v>0</v>
      </c>
      <c r="P1195" s="11">
        <f t="shared" si="3190"/>
        <v>0</v>
      </c>
      <c r="Q1195" s="11">
        <f t="shared" si="3190"/>
        <v>0</v>
      </c>
      <c r="R1195" s="11">
        <f t="shared" si="3190"/>
        <v>0</v>
      </c>
      <c r="S1195" s="11">
        <f t="shared" si="3190"/>
        <v>5333</v>
      </c>
      <c r="T1195" s="11">
        <f t="shared" si="3190"/>
        <v>0</v>
      </c>
      <c r="U1195" s="11">
        <f t="shared" si="3191"/>
        <v>0</v>
      </c>
      <c r="V1195" s="11">
        <f t="shared" si="3191"/>
        <v>0</v>
      </c>
      <c r="W1195" s="11">
        <f t="shared" si="3191"/>
        <v>0</v>
      </c>
      <c r="X1195" s="11">
        <f t="shared" si="3191"/>
        <v>0</v>
      </c>
      <c r="Y1195" s="11">
        <f t="shared" si="3191"/>
        <v>5333</v>
      </c>
      <c r="Z1195" s="11">
        <f t="shared" si="3191"/>
        <v>0</v>
      </c>
      <c r="AA1195" s="89">
        <f t="shared" si="3191"/>
        <v>0</v>
      </c>
      <c r="AB1195" s="89">
        <f t="shared" si="3191"/>
        <v>0</v>
      </c>
      <c r="AC1195" s="89">
        <f t="shared" si="3191"/>
        <v>0</v>
      </c>
      <c r="AD1195" s="89">
        <f t="shared" si="3191"/>
        <v>0</v>
      </c>
      <c r="AE1195" s="89">
        <f t="shared" si="3191"/>
        <v>5333</v>
      </c>
      <c r="AF1195" s="89">
        <f t="shared" si="3191"/>
        <v>0</v>
      </c>
      <c r="AG1195" s="11">
        <f t="shared" si="3192"/>
        <v>-220</v>
      </c>
      <c r="AH1195" s="11">
        <f t="shared" si="3192"/>
        <v>0</v>
      </c>
      <c r="AI1195" s="11">
        <f t="shared" si="3192"/>
        <v>0</v>
      </c>
      <c r="AJ1195" s="11">
        <f t="shared" si="3192"/>
        <v>0</v>
      </c>
      <c r="AK1195" s="11">
        <f t="shared" si="3192"/>
        <v>5113</v>
      </c>
      <c r="AL1195" s="11">
        <f t="shared" si="3192"/>
        <v>0</v>
      </c>
    </row>
    <row r="1196" spans="1:38" hidden="1">
      <c r="A1196" s="50" t="s">
        <v>271</v>
      </c>
      <c r="B1196" s="31" t="s">
        <v>256</v>
      </c>
      <c r="C1196" s="31" t="s">
        <v>33</v>
      </c>
      <c r="D1196" s="31" t="s">
        <v>80</v>
      </c>
      <c r="E1196" s="31" t="s">
        <v>314</v>
      </c>
      <c r="F1196" s="63" t="s">
        <v>272</v>
      </c>
      <c r="G1196" s="9">
        <v>5333</v>
      </c>
      <c r="H1196" s="9"/>
      <c r="I1196" s="9"/>
      <c r="J1196" s="9"/>
      <c r="K1196" s="9"/>
      <c r="L1196" s="9"/>
      <c r="M1196" s="9">
        <f t="shared" ref="M1196" si="3193">G1196+I1196+J1196+K1196+L1196</f>
        <v>5333</v>
      </c>
      <c r="N1196" s="9">
        <f t="shared" ref="N1196" si="3194">H1196+L1196</f>
        <v>0</v>
      </c>
      <c r="O1196" s="9"/>
      <c r="P1196" s="9"/>
      <c r="Q1196" s="9"/>
      <c r="R1196" s="9"/>
      <c r="S1196" s="9">
        <f t="shared" ref="S1196" si="3195">M1196+O1196+P1196+Q1196+R1196</f>
        <v>5333</v>
      </c>
      <c r="T1196" s="9">
        <f t="shared" ref="T1196" si="3196">N1196+R1196</f>
        <v>0</v>
      </c>
      <c r="U1196" s="9"/>
      <c r="V1196" s="9"/>
      <c r="W1196" s="9"/>
      <c r="X1196" s="9"/>
      <c r="Y1196" s="9">
        <f t="shared" ref="Y1196" si="3197">S1196+U1196+V1196+W1196+X1196</f>
        <v>5333</v>
      </c>
      <c r="Z1196" s="9">
        <f t="shared" ref="Z1196" si="3198">T1196+X1196</f>
        <v>0</v>
      </c>
      <c r="AA1196" s="87"/>
      <c r="AB1196" s="87"/>
      <c r="AC1196" s="87"/>
      <c r="AD1196" s="87"/>
      <c r="AE1196" s="87">
        <f t="shared" ref="AE1196" si="3199">Y1196+AA1196+AB1196+AC1196+AD1196</f>
        <v>5333</v>
      </c>
      <c r="AF1196" s="87">
        <f t="shared" ref="AF1196" si="3200">Z1196+AD1196</f>
        <v>0</v>
      </c>
      <c r="AG1196" s="9">
        <v>-220</v>
      </c>
      <c r="AH1196" s="9"/>
      <c r="AI1196" s="9"/>
      <c r="AJ1196" s="9"/>
      <c r="AK1196" s="9">
        <f t="shared" ref="AK1196" si="3201">AE1196+AG1196+AH1196+AI1196+AJ1196</f>
        <v>5113</v>
      </c>
      <c r="AL1196" s="9">
        <f t="shared" ref="AL1196" si="3202">AF1196+AJ1196</f>
        <v>0</v>
      </c>
    </row>
    <row r="1197" spans="1:38" ht="33.6" hidden="1">
      <c r="A1197" s="52" t="s">
        <v>315</v>
      </c>
      <c r="B1197" s="31" t="s">
        <v>256</v>
      </c>
      <c r="C1197" s="31" t="s">
        <v>33</v>
      </c>
      <c r="D1197" s="31" t="s">
        <v>80</v>
      </c>
      <c r="E1197" s="31" t="s">
        <v>316</v>
      </c>
      <c r="F1197" s="31"/>
      <c r="G1197" s="11">
        <f>G1198</f>
        <v>21316</v>
      </c>
      <c r="H1197" s="11">
        <f>H1198</f>
        <v>0</v>
      </c>
      <c r="I1197" s="11">
        <f t="shared" ref="I1197:X1198" si="3203">I1198</f>
        <v>0</v>
      </c>
      <c r="J1197" s="11">
        <f t="shared" si="3203"/>
        <v>0</v>
      </c>
      <c r="K1197" s="11">
        <f t="shared" si="3203"/>
        <v>0</v>
      </c>
      <c r="L1197" s="11">
        <f t="shared" si="3203"/>
        <v>0</v>
      </c>
      <c r="M1197" s="11">
        <f t="shared" si="3203"/>
        <v>21316</v>
      </c>
      <c r="N1197" s="11">
        <f t="shared" si="3203"/>
        <v>0</v>
      </c>
      <c r="O1197" s="11">
        <f t="shared" si="3203"/>
        <v>0</v>
      </c>
      <c r="P1197" s="11">
        <f t="shared" si="3203"/>
        <v>0</v>
      </c>
      <c r="Q1197" s="11">
        <f t="shared" si="3203"/>
        <v>0</v>
      </c>
      <c r="R1197" s="11">
        <f t="shared" si="3203"/>
        <v>0</v>
      </c>
      <c r="S1197" s="11">
        <f t="shared" si="3203"/>
        <v>21316</v>
      </c>
      <c r="T1197" s="11">
        <f t="shared" si="3203"/>
        <v>0</v>
      </c>
      <c r="U1197" s="11">
        <f t="shared" si="3203"/>
        <v>0</v>
      </c>
      <c r="V1197" s="11">
        <f t="shared" si="3203"/>
        <v>0</v>
      </c>
      <c r="W1197" s="11">
        <f t="shared" si="3203"/>
        <v>0</v>
      </c>
      <c r="X1197" s="11">
        <f t="shared" si="3203"/>
        <v>0</v>
      </c>
      <c r="Y1197" s="11">
        <f t="shared" ref="U1197:AJ1198" si="3204">Y1198</f>
        <v>21316</v>
      </c>
      <c r="Z1197" s="11">
        <f t="shared" si="3204"/>
        <v>0</v>
      </c>
      <c r="AA1197" s="89">
        <f t="shared" si="3204"/>
        <v>0</v>
      </c>
      <c r="AB1197" s="89">
        <f t="shared" si="3204"/>
        <v>0</v>
      </c>
      <c r="AC1197" s="89">
        <f t="shared" si="3204"/>
        <v>0</v>
      </c>
      <c r="AD1197" s="89">
        <f t="shared" si="3204"/>
        <v>0</v>
      </c>
      <c r="AE1197" s="89">
        <f t="shared" si="3204"/>
        <v>21316</v>
      </c>
      <c r="AF1197" s="89">
        <f t="shared" si="3204"/>
        <v>0</v>
      </c>
      <c r="AG1197" s="11">
        <f t="shared" si="3204"/>
        <v>0</v>
      </c>
      <c r="AH1197" s="11">
        <f t="shared" si="3204"/>
        <v>0</v>
      </c>
      <c r="AI1197" s="11">
        <f t="shared" si="3204"/>
        <v>0</v>
      </c>
      <c r="AJ1197" s="11">
        <f t="shared" si="3204"/>
        <v>0</v>
      </c>
      <c r="AK1197" s="11">
        <f t="shared" ref="AG1197:AL1198" si="3205">AK1198</f>
        <v>21316</v>
      </c>
      <c r="AL1197" s="11">
        <f t="shared" si="3205"/>
        <v>0</v>
      </c>
    </row>
    <row r="1198" spans="1:38" hidden="1">
      <c r="A1198" s="50" t="s">
        <v>101</v>
      </c>
      <c r="B1198" s="31" t="s">
        <v>256</v>
      </c>
      <c r="C1198" s="31" t="s">
        <v>33</v>
      </c>
      <c r="D1198" s="31" t="s">
        <v>80</v>
      </c>
      <c r="E1198" s="31" t="s">
        <v>316</v>
      </c>
      <c r="F1198" s="31" t="s">
        <v>102</v>
      </c>
      <c r="G1198" s="11">
        <f>G1199</f>
        <v>21316</v>
      </c>
      <c r="H1198" s="11">
        <f>H1199</f>
        <v>0</v>
      </c>
      <c r="I1198" s="11">
        <f t="shared" si="3203"/>
        <v>0</v>
      </c>
      <c r="J1198" s="11">
        <f t="shared" si="3203"/>
        <v>0</v>
      </c>
      <c r="K1198" s="11">
        <f t="shared" si="3203"/>
        <v>0</v>
      </c>
      <c r="L1198" s="11">
        <f t="shared" si="3203"/>
        <v>0</v>
      </c>
      <c r="M1198" s="11">
        <f t="shared" si="3203"/>
        <v>21316</v>
      </c>
      <c r="N1198" s="11">
        <f t="shared" si="3203"/>
        <v>0</v>
      </c>
      <c r="O1198" s="11">
        <f t="shared" si="3203"/>
        <v>0</v>
      </c>
      <c r="P1198" s="11">
        <f t="shared" si="3203"/>
        <v>0</v>
      </c>
      <c r="Q1198" s="11">
        <f t="shared" si="3203"/>
        <v>0</v>
      </c>
      <c r="R1198" s="11">
        <f t="shared" si="3203"/>
        <v>0</v>
      </c>
      <c r="S1198" s="11">
        <f t="shared" si="3203"/>
        <v>21316</v>
      </c>
      <c r="T1198" s="11">
        <f t="shared" si="3203"/>
        <v>0</v>
      </c>
      <c r="U1198" s="11">
        <f t="shared" si="3204"/>
        <v>0</v>
      </c>
      <c r="V1198" s="11">
        <f t="shared" si="3204"/>
        <v>0</v>
      </c>
      <c r="W1198" s="11">
        <f t="shared" si="3204"/>
        <v>0</v>
      </c>
      <c r="X1198" s="11">
        <f t="shared" si="3204"/>
        <v>0</v>
      </c>
      <c r="Y1198" s="11">
        <f t="shared" si="3204"/>
        <v>21316</v>
      </c>
      <c r="Z1198" s="11">
        <f t="shared" si="3204"/>
        <v>0</v>
      </c>
      <c r="AA1198" s="89">
        <f t="shared" si="3204"/>
        <v>0</v>
      </c>
      <c r="AB1198" s="89">
        <f t="shared" si="3204"/>
        <v>0</v>
      </c>
      <c r="AC1198" s="89">
        <f t="shared" si="3204"/>
        <v>0</v>
      </c>
      <c r="AD1198" s="89">
        <f t="shared" si="3204"/>
        <v>0</v>
      </c>
      <c r="AE1198" s="89">
        <f t="shared" si="3204"/>
        <v>21316</v>
      </c>
      <c r="AF1198" s="89">
        <f t="shared" si="3204"/>
        <v>0</v>
      </c>
      <c r="AG1198" s="11">
        <f t="shared" si="3205"/>
        <v>0</v>
      </c>
      <c r="AH1198" s="11">
        <f t="shared" si="3205"/>
        <v>0</v>
      </c>
      <c r="AI1198" s="11">
        <f t="shared" si="3205"/>
        <v>0</v>
      </c>
      <c r="AJ1198" s="11">
        <f t="shared" si="3205"/>
        <v>0</v>
      </c>
      <c r="AK1198" s="11">
        <f t="shared" si="3205"/>
        <v>21316</v>
      </c>
      <c r="AL1198" s="11">
        <f t="shared" si="3205"/>
        <v>0</v>
      </c>
    </row>
    <row r="1199" spans="1:38" hidden="1">
      <c r="A1199" s="50" t="s">
        <v>271</v>
      </c>
      <c r="B1199" s="31" t="s">
        <v>256</v>
      </c>
      <c r="C1199" s="31" t="s">
        <v>33</v>
      </c>
      <c r="D1199" s="31" t="s">
        <v>80</v>
      </c>
      <c r="E1199" s="31" t="s">
        <v>316</v>
      </c>
      <c r="F1199" s="63" t="s">
        <v>272</v>
      </c>
      <c r="G1199" s="9">
        <v>21316</v>
      </c>
      <c r="H1199" s="9"/>
      <c r="I1199" s="9"/>
      <c r="J1199" s="9"/>
      <c r="K1199" s="9"/>
      <c r="L1199" s="9"/>
      <c r="M1199" s="9">
        <f t="shared" ref="M1199" si="3206">G1199+I1199+J1199+K1199+L1199</f>
        <v>21316</v>
      </c>
      <c r="N1199" s="9">
        <f t="shared" ref="N1199" si="3207">H1199+L1199</f>
        <v>0</v>
      </c>
      <c r="O1199" s="9"/>
      <c r="P1199" s="9"/>
      <c r="Q1199" s="9"/>
      <c r="R1199" s="9"/>
      <c r="S1199" s="9">
        <f t="shared" ref="S1199" si="3208">M1199+O1199+P1199+Q1199+R1199</f>
        <v>21316</v>
      </c>
      <c r="T1199" s="9">
        <f t="shared" ref="T1199" si="3209">N1199+R1199</f>
        <v>0</v>
      </c>
      <c r="U1199" s="9"/>
      <c r="V1199" s="9"/>
      <c r="W1199" s="9"/>
      <c r="X1199" s="9"/>
      <c r="Y1199" s="9">
        <f t="shared" ref="Y1199" si="3210">S1199+U1199+V1199+W1199+X1199</f>
        <v>21316</v>
      </c>
      <c r="Z1199" s="9">
        <f t="shared" ref="Z1199" si="3211">T1199+X1199</f>
        <v>0</v>
      </c>
      <c r="AA1199" s="87"/>
      <c r="AB1199" s="87"/>
      <c r="AC1199" s="87"/>
      <c r="AD1199" s="87"/>
      <c r="AE1199" s="87">
        <f t="shared" ref="AE1199" si="3212">Y1199+AA1199+AB1199+AC1199+AD1199</f>
        <v>21316</v>
      </c>
      <c r="AF1199" s="87">
        <f t="shared" ref="AF1199" si="3213">Z1199+AD1199</f>
        <v>0</v>
      </c>
      <c r="AG1199" s="9"/>
      <c r="AH1199" s="9"/>
      <c r="AI1199" s="9"/>
      <c r="AJ1199" s="9"/>
      <c r="AK1199" s="9">
        <f t="shared" ref="AK1199" si="3214">AE1199+AG1199+AH1199+AI1199+AJ1199</f>
        <v>21316</v>
      </c>
      <c r="AL1199" s="9">
        <f t="shared" ref="AL1199" si="3215">AF1199+AJ1199</f>
        <v>0</v>
      </c>
    </row>
    <row r="1200" spans="1:38" ht="33.6" hidden="1">
      <c r="A1200" s="52" t="s">
        <v>661</v>
      </c>
      <c r="B1200" s="31" t="s">
        <v>256</v>
      </c>
      <c r="C1200" s="31" t="s">
        <v>33</v>
      </c>
      <c r="D1200" s="31" t="s">
        <v>80</v>
      </c>
      <c r="E1200" s="31" t="s">
        <v>660</v>
      </c>
      <c r="F1200" s="31"/>
      <c r="G1200" s="9"/>
      <c r="H1200" s="9"/>
      <c r="I1200" s="9"/>
      <c r="J1200" s="9"/>
      <c r="K1200" s="9"/>
      <c r="L1200" s="9"/>
      <c r="M1200" s="9"/>
      <c r="N1200" s="9"/>
      <c r="O1200" s="9">
        <f>O1201</f>
        <v>0</v>
      </c>
      <c r="P1200" s="9">
        <f t="shared" ref="P1200:AE1201" si="3216">P1201</f>
        <v>2955</v>
      </c>
      <c r="Q1200" s="9">
        <f t="shared" si="3216"/>
        <v>0</v>
      </c>
      <c r="R1200" s="9">
        <f t="shared" si="3216"/>
        <v>0</v>
      </c>
      <c r="S1200" s="9">
        <f t="shared" si="3216"/>
        <v>2955</v>
      </c>
      <c r="T1200" s="9">
        <f t="shared" si="3216"/>
        <v>0</v>
      </c>
      <c r="U1200" s="9">
        <f>U1201</f>
        <v>0</v>
      </c>
      <c r="V1200" s="9">
        <f t="shared" si="3216"/>
        <v>0</v>
      </c>
      <c r="W1200" s="9">
        <f t="shared" si="3216"/>
        <v>0</v>
      </c>
      <c r="X1200" s="9">
        <f t="shared" si="3216"/>
        <v>0</v>
      </c>
      <c r="Y1200" s="9">
        <f t="shared" si="3216"/>
        <v>2955</v>
      </c>
      <c r="Z1200" s="9">
        <f t="shared" si="3216"/>
        <v>0</v>
      </c>
      <c r="AA1200" s="87">
        <f>AA1201</f>
        <v>0</v>
      </c>
      <c r="AB1200" s="87">
        <f t="shared" si="3216"/>
        <v>0</v>
      </c>
      <c r="AC1200" s="87">
        <f t="shared" si="3216"/>
        <v>0</v>
      </c>
      <c r="AD1200" s="87">
        <f t="shared" si="3216"/>
        <v>0</v>
      </c>
      <c r="AE1200" s="87">
        <f t="shared" si="3216"/>
        <v>2955</v>
      </c>
      <c r="AF1200" s="87">
        <f t="shared" ref="AB1200:AF1201" si="3217">AF1201</f>
        <v>0</v>
      </c>
      <c r="AG1200" s="9">
        <f>AG1201</f>
        <v>0</v>
      </c>
      <c r="AH1200" s="9">
        <f t="shared" ref="AH1200:AL1201" si="3218">AH1201</f>
        <v>0</v>
      </c>
      <c r="AI1200" s="9">
        <f t="shared" si="3218"/>
        <v>0</v>
      </c>
      <c r="AJ1200" s="9">
        <f t="shared" si="3218"/>
        <v>0</v>
      </c>
      <c r="AK1200" s="9">
        <f t="shared" si="3218"/>
        <v>2955</v>
      </c>
      <c r="AL1200" s="9">
        <f t="shared" si="3218"/>
        <v>0</v>
      </c>
    </row>
    <row r="1201" spans="1:38" hidden="1">
      <c r="A1201" s="50" t="s">
        <v>101</v>
      </c>
      <c r="B1201" s="31" t="s">
        <v>256</v>
      </c>
      <c r="C1201" s="31" t="s">
        <v>33</v>
      </c>
      <c r="D1201" s="31" t="s">
        <v>80</v>
      </c>
      <c r="E1201" s="31" t="s">
        <v>660</v>
      </c>
      <c r="F1201" s="31" t="s">
        <v>102</v>
      </c>
      <c r="G1201" s="9"/>
      <c r="H1201" s="9"/>
      <c r="I1201" s="9"/>
      <c r="J1201" s="9"/>
      <c r="K1201" s="9"/>
      <c r="L1201" s="9"/>
      <c r="M1201" s="9"/>
      <c r="N1201" s="9"/>
      <c r="O1201" s="9">
        <f>O1202</f>
        <v>0</v>
      </c>
      <c r="P1201" s="9">
        <f t="shared" si="3216"/>
        <v>2955</v>
      </c>
      <c r="Q1201" s="9">
        <f t="shared" si="3216"/>
        <v>0</v>
      </c>
      <c r="R1201" s="9">
        <f t="shared" si="3216"/>
        <v>0</v>
      </c>
      <c r="S1201" s="9">
        <f t="shared" si="3216"/>
        <v>2955</v>
      </c>
      <c r="T1201" s="9">
        <f t="shared" si="3216"/>
        <v>0</v>
      </c>
      <c r="U1201" s="9">
        <f>U1202</f>
        <v>0</v>
      </c>
      <c r="V1201" s="9">
        <f t="shared" si="3216"/>
        <v>0</v>
      </c>
      <c r="W1201" s="9">
        <f t="shared" si="3216"/>
        <v>0</v>
      </c>
      <c r="X1201" s="9">
        <f t="shared" si="3216"/>
        <v>0</v>
      </c>
      <c r="Y1201" s="9">
        <f t="shared" si="3216"/>
        <v>2955</v>
      </c>
      <c r="Z1201" s="9">
        <f t="shared" si="3216"/>
        <v>0</v>
      </c>
      <c r="AA1201" s="87">
        <f>AA1202</f>
        <v>0</v>
      </c>
      <c r="AB1201" s="87">
        <f t="shared" si="3217"/>
        <v>0</v>
      </c>
      <c r="AC1201" s="87">
        <f t="shared" si="3217"/>
        <v>0</v>
      </c>
      <c r="AD1201" s="87">
        <f t="shared" si="3217"/>
        <v>0</v>
      </c>
      <c r="AE1201" s="87">
        <f t="shared" si="3217"/>
        <v>2955</v>
      </c>
      <c r="AF1201" s="87">
        <f t="shared" si="3217"/>
        <v>0</v>
      </c>
      <c r="AG1201" s="9">
        <f>AG1202</f>
        <v>0</v>
      </c>
      <c r="AH1201" s="9">
        <f t="shared" si="3218"/>
        <v>0</v>
      </c>
      <c r="AI1201" s="9">
        <f t="shared" si="3218"/>
        <v>0</v>
      </c>
      <c r="AJ1201" s="9">
        <f t="shared" si="3218"/>
        <v>0</v>
      </c>
      <c r="AK1201" s="9">
        <f t="shared" si="3218"/>
        <v>2955</v>
      </c>
      <c r="AL1201" s="9">
        <f t="shared" si="3218"/>
        <v>0</v>
      </c>
    </row>
    <row r="1202" spans="1:38" hidden="1">
      <c r="A1202" s="50" t="s">
        <v>271</v>
      </c>
      <c r="B1202" s="31" t="s">
        <v>256</v>
      </c>
      <c r="C1202" s="31" t="s">
        <v>33</v>
      </c>
      <c r="D1202" s="31" t="s">
        <v>80</v>
      </c>
      <c r="E1202" s="31" t="s">
        <v>660</v>
      </c>
      <c r="F1202" s="63" t="s">
        <v>272</v>
      </c>
      <c r="G1202" s="9"/>
      <c r="H1202" s="9"/>
      <c r="I1202" s="9"/>
      <c r="J1202" s="9"/>
      <c r="K1202" s="9"/>
      <c r="L1202" s="9"/>
      <c r="M1202" s="9"/>
      <c r="N1202" s="9"/>
      <c r="O1202" s="9"/>
      <c r="P1202" s="9">
        <v>2955</v>
      </c>
      <c r="Q1202" s="9"/>
      <c r="R1202" s="9"/>
      <c r="S1202" s="9">
        <f t="shared" ref="S1202" si="3219">M1202+O1202+P1202+Q1202+R1202</f>
        <v>2955</v>
      </c>
      <c r="T1202" s="9">
        <f t="shared" ref="T1202" si="3220">N1202+R1202</f>
        <v>0</v>
      </c>
      <c r="U1202" s="9"/>
      <c r="V1202" s="9"/>
      <c r="W1202" s="9"/>
      <c r="X1202" s="9"/>
      <c r="Y1202" s="9">
        <f t="shared" ref="Y1202" si="3221">S1202+U1202+V1202+W1202+X1202</f>
        <v>2955</v>
      </c>
      <c r="Z1202" s="9">
        <f t="shared" ref="Z1202" si="3222">T1202+X1202</f>
        <v>0</v>
      </c>
      <c r="AA1202" s="87"/>
      <c r="AB1202" s="87"/>
      <c r="AC1202" s="87"/>
      <c r="AD1202" s="87"/>
      <c r="AE1202" s="87">
        <f t="shared" ref="AE1202" si="3223">Y1202+AA1202+AB1202+AC1202+AD1202</f>
        <v>2955</v>
      </c>
      <c r="AF1202" s="87">
        <f t="shared" ref="AF1202" si="3224">Z1202+AD1202</f>
        <v>0</v>
      </c>
      <c r="AG1202" s="9"/>
      <c r="AH1202" s="9"/>
      <c r="AI1202" s="9"/>
      <c r="AJ1202" s="9"/>
      <c r="AK1202" s="9">
        <f t="shared" ref="AK1202" si="3225">AE1202+AG1202+AH1202+AI1202+AJ1202</f>
        <v>2955</v>
      </c>
      <c r="AL1202" s="9">
        <f t="shared" ref="AL1202" si="3226">AF1202+AJ1202</f>
        <v>0</v>
      </c>
    </row>
    <row r="1203" spans="1:38" ht="134.4" hidden="1">
      <c r="A1203" s="52" t="s">
        <v>701</v>
      </c>
      <c r="B1203" s="31" t="s">
        <v>256</v>
      </c>
      <c r="C1203" s="31" t="s">
        <v>33</v>
      </c>
      <c r="D1203" s="31" t="s">
        <v>80</v>
      </c>
      <c r="E1203" s="31" t="s">
        <v>702</v>
      </c>
      <c r="F1203" s="31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>
        <f>AG1204</f>
        <v>1849</v>
      </c>
      <c r="AH1203" s="9">
        <f t="shared" ref="AH1203:AL1204" si="3227">AH1204</f>
        <v>0</v>
      </c>
      <c r="AI1203" s="9">
        <f t="shared" si="3227"/>
        <v>0</v>
      </c>
      <c r="AJ1203" s="9">
        <f t="shared" si="3227"/>
        <v>7418</v>
      </c>
      <c r="AK1203" s="9">
        <f t="shared" si="3227"/>
        <v>9267</v>
      </c>
      <c r="AL1203" s="9">
        <f t="shared" si="3227"/>
        <v>7418</v>
      </c>
    </row>
    <row r="1204" spans="1:38" hidden="1">
      <c r="A1204" s="52" t="s">
        <v>101</v>
      </c>
      <c r="B1204" s="31" t="s">
        <v>256</v>
      </c>
      <c r="C1204" s="31" t="s">
        <v>33</v>
      </c>
      <c r="D1204" s="31" t="s">
        <v>80</v>
      </c>
      <c r="E1204" s="31" t="s">
        <v>702</v>
      </c>
      <c r="F1204" s="31" t="s">
        <v>102</v>
      </c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>
        <f>AG1205</f>
        <v>1849</v>
      </c>
      <c r="AH1204" s="9">
        <f t="shared" si="3227"/>
        <v>0</v>
      </c>
      <c r="AI1204" s="9">
        <f t="shared" si="3227"/>
        <v>0</v>
      </c>
      <c r="AJ1204" s="9">
        <f t="shared" si="3227"/>
        <v>7418</v>
      </c>
      <c r="AK1204" s="9">
        <f t="shared" si="3227"/>
        <v>9267</v>
      </c>
      <c r="AL1204" s="9">
        <f t="shared" si="3227"/>
        <v>7418</v>
      </c>
    </row>
    <row r="1205" spans="1:38" hidden="1">
      <c r="A1205" s="29" t="s">
        <v>271</v>
      </c>
      <c r="B1205" s="31" t="s">
        <v>256</v>
      </c>
      <c r="C1205" s="31" t="s">
        <v>33</v>
      </c>
      <c r="D1205" s="31" t="s">
        <v>80</v>
      </c>
      <c r="E1205" s="31" t="s">
        <v>702</v>
      </c>
      <c r="F1205" s="31" t="s">
        <v>272</v>
      </c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>
        <v>1849</v>
      </c>
      <c r="AH1205" s="9"/>
      <c r="AI1205" s="9"/>
      <c r="AJ1205" s="9">
        <v>7418</v>
      </c>
      <c r="AK1205" s="9">
        <f t="shared" ref="AK1205" si="3228">AE1205+AG1205+AH1205+AI1205+AJ1205</f>
        <v>9267</v>
      </c>
      <c r="AL1205" s="9">
        <f t="shared" ref="AL1205" si="3229">AF1205+AJ1205</f>
        <v>7418</v>
      </c>
    </row>
    <row r="1206" spans="1:38" ht="17.25" hidden="1" customHeight="1">
      <c r="A1206" s="50"/>
      <c r="B1206" s="31"/>
      <c r="C1206" s="31"/>
      <c r="D1206" s="31"/>
      <c r="E1206" s="31"/>
      <c r="F1206" s="63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</row>
    <row r="1207" spans="1:38" ht="17.25" hidden="1" customHeight="1">
      <c r="A1207" s="69" t="s">
        <v>32</v>
      </c>
      <c r="B1207" s="36" t="s">
        <v>256</v>
      </c>
      <c r="C1207" s="36" t="s">
        <v>33</v>
      </c>
      <c r="D1207" s="36" t="s">
        <v>17</v>
      </c>
      <c r="E1207" s="36"/>
      <c r="F1207" s="36"/>
      <c r="G1207" s="13">
        <f t="shared" ref="G1207:V1211" si="3230">G1208</f>
        <v>467</v>
      </c>
      <c r="H1207" s="13">
        <f t="shared" si="3230"/>
        <v>0</v>
      </c>
      <c r="I1207" s="13">
        <f t="shared" si="3230"/>
        <v>0</v>
      </c>
      <c r="J1207" s="13">
        <f t="shared" si="3230"/>
        <v>0</v>
      </c>
      <c r="K1207" s="13">
        <f t="shared" si="3230"/>
        <v>0</v>
      </c>
      <c r="L1207" s="13">
        <f t="shared" si="3230"/>
        <v>0</v>
      </c>
      <c r="M1207" s="13">
        <f t="shared" si="3230"/>
        <v>467</v>
      </c>
      <c r="N1207" s="13">
        <f t="shared" si="3230"/>
        <v>0</v>
      </c>
      <c r="O1207" s="13">
        <f t="shared" si="3230"/>
        <v>0</v>
      </c>
      <c r="P1207" s="13">
        <f t="shared" si="3230"/>
        <v>0</v>
      </c>
      <c r="Q1207" s="13">
        <f t="shared" si="3230"/>
        <v>0</v>
      </c>
      <c r="R1207" s="13">
        <f t="shared" si="3230"/>
        <v>0</v>
      </c>
      <c r="S1207" s="13">
        <f t="shared" si="3230"/>
        <v>467</v>
      </c>
      <c r="T1207" s="13">
        <f t="shared" si="3230"/>
        <v>0</v>
      </c>
      <c r="U1207" s="13">
        <f t="shared" si="3230"/>
        <v>0</v>
      </c>
      <c r="V1207" s="13">
        <f t="shared" si="3230"/>
        <v>0</v>
      </c>
      <c r="W1207" s="13">
        <f t="shared" ref="U1207:AJ1211" si="3231">W1208</f>
        <v>0</v>
      </c>
      <c r="X1207" s="13">
        <f t="shared" si="3231"/>
        <v>0</v>
      </c>
      <c r="Y1207" s="13">
        <f t="shared" si="3231"/>
        <v>467</v>
      </c>
      <c r="Z1207" s="13">
        <f t="shared" si="3231"/>
        <v>0</v>
      </c>
      <c r="AA1207" s="91">
        <f t="shared" si="3231"/>
        <v>0</v>
      </c>
      <c r="AB1207" s="91">
        <f t="shared" si="3231"/>
        <v>0</v>
      </c>
      <c r="AC1207" s="91">
        <f t="shared" si="3231"/>
        <v>0</v>
      </c>
      <c r="AD1207" s="91">
        <f t="shared" si="3231"/>
        <v>0</v>
      </c>
      <c r="AE1207" s="91">
        <f t="shared" si="3231"/>
        <v>467</v>
      </c>
      <c r="AF1207" s="91">
        <f t="shared" si="3231"/>
        <v>0</v>
      </c>
      <c r="AG1207" s="13">
        <f t="shared" si="3231"/>
        <v>0</v>
      </c>
      <c r="AH1207" s="13">
        <f t="shared" si="3231"/>
        <v>0</v>
      </c>
      <c r="AI1207" s="13">
        <f t="shared" si="3231"/>
        <v>0</v>
      </c>
      <c r="AJ1207" s="13">
        <f t="shared" si="3231"/>
        <v>0</v>
      </c>
      <c r="AK1207" s="13">
        <f t="shared" ref="AG1207:AL1211" si="3232">AK1208</f>
        <v>467</v>
      </c>
      <c r="AL1207" s="13">
        <f t="shared" si="3232"/>
        <v>0</v>
      </c>
    </row>
    <row r="1208" spans="1:38" ht="48.75" hidden="1" customHeight="1">
      <c r="A1208" s="26" t="s">
        <v>433</v>
      </c>
      <c r="B1208" s="31" t="s">
        <v>256</v>
      </c>
      <c r="C1208" s="31" t="s">
        <v>33</v>
      </c>
      <c r="D1208" s="31" t="s">
        <v>17</v>
      </c>
      <c r="E1208" s="31" t="s">
        <v>223</v>
      </c>
      <c r="F1208" s="31"/>
      <c r="G1208" s="11">
        <f t="shared" si="3230"/>
        <v>467</v>
      </c>
      <c r="H1208" s="11">
        <f t="shared" si="3230"/>
        <v>0</v>
      </c>
      <c r="I1208" s="11">
        <f t="shared" si="3230"/>
        <v>0</v>
      </c>
      <c r="J1208" s="11">
        <f t="shared" si="3230"/>
        <v>0</v>
      </c>
      <c r="K1208" s="11">
        <f t="shared" si="3230"/>
        <v>0</v>
      </c>
      <c r="L1208" s="11">
        <f t="shared" si="3230"/>
        <v>0</v>
      </c>
      <c r="M1208" s="11">
        <f t="shared" si="3230"/>
        <v>467</v>
      </c>
      <c r="N1208" s="11">
        <f t="shared" si="3230"/>
        <v>0</v>
      </c>
      <c r="O1208" s="11">
        <f t="shared" si="3230"/>
        <v>0</v>
      </c>
      <c r="P1208" s="11">
        <f t="shared" si="3230"/>
        <v>0</v>
      </c>
      <c r="Q1208" s="11">
        <f t="shared" si="3230"/>
        <v>0</v>
      </c>
      <c r="R1208" s="11">
        <f t="shared" si="3230"/>
        <v>0</v>
      </c>
      <c r="S1208" s="11">
        <f t="shared" si="3230"/>
        <v>467</v>
      </c>
      <c r="T1208" s="11">
        <f t="shared" si="3230"/>
        <v>0</v>
      </c>
      <c r="U1208" s="11">
        <f t="shared" si="3231"/>
        <v>0</v>
      </c>
      <c r="V1208" s="11">
        <f t="shared" si="3231"/>
        <v>0</v>
      </c>
      <c r="W1208" s="11">
        <f t="shared" si="3231"/>
        <v>0</v>
      </c>
      <c r="X1208" s="11">
        <f t="shared" si="3231"/>
        <v>0</v>
      </c>
      <c r="Y1208" s="11">
        <f t="shared" si="3231"/>
        <v>467</v>
      </c>
      <c r="Z1208" s="11">
        <f t="shared" si="3231"/>
        <v>0</v>
      </c>
      <c r="AA1208" s="89">
        <f t="shared" si="3231"/>
        <v>0</v>
      </c>
      <c r="AB1208" s="89">
        <f t="shared" si="3231"/>
        <v>0</v>
      </c>
      <c r="AC1208" s="89">
        <f t="shared" si="3231"/>
        <v>0</v>
      </c>
      <c r="AD1208" s="89">
        <f t="shared" si="3231"/>
        <v>0</v>
      </c>
      <c r="AE1208" s="89">
        <f t="shared" si="3231"/>
        <v>467</v>
      </c>
      <c r="AF1208" s="89">
        <f t="shared" si="3231"/>
        <v>0</v>
      </c>
      <c r="AG1208" s="11">
        <f t="shared" si="3232"/>
        <v>0</v>
      </c>
      <c r="AH1208" s="11">
        <f t="shared" si="3232"/>
        <v>0</v>
      </c>
      <c r="AI1208" s="11">
        <f t="shared" si="3232"/>
        <v>0</v>
      </c>
      <c r="AJ1208" s="11">
        <f t="shared" si="3232"/>
        <v>0</v>
      </c>
      <c r="AK1208" s="11">
        <f t="shared" si="3232"/>
        <v>467</v>
      </c>
      <c r="AL1208" s="11">
        <f t="shared" si="3232"/>
        <v>0</v>
      </c>
    </row>
    <row r="1209" spans="1:38" hidden="1">
      <c r="A1209" s="50" t="s">
        <v>15</v>
      </c>
      <c r="B1209" s="31" t="s">
        <v>256</v>
      </c>
      <c r="C1209" s="31" t="s">
        <v>33</v>
      </c>
      <c r="D1209" s="31" t="s">
        <v>17</v>
      </c>
      <c r="E1209" s="31" t="s">
        <v>224</v>
      </c>
      <c r="F1209" s="31"/>
      <c r="G1209" s="11">
        <f t="shared" si="3230"/>
        <v>467</v>
      </c>
      <c r="H1209" s="11">
        <f t="shared" si="3230"/>
        <v>0</v>
      </c>
      <c r="I1209" s="11">
        <f t="shared" si="3230"/>
        <v>0</v>
      </c>
      <c r="J1209" s="11">
        <f t="shared" si="3230"/>
        <v>0</v>
      </c>
      <c r="K1209" s="11">
        <f t="shared" si="3230"/>
        <v>0</v>
      </c>
      <c r="L1209" s="11">
        <f t="shared" si="3230"/>
        <v>0</v>
      </c>
      <c r="M1209" s="11">
        <f t="shared" si="3230"/>
        <v>467</v>
      </c>
      <c r="N1209" s="11">
        <f t="shared" si="3230"/>
        <v>0</v>
      </c>
      <c r="O1209" s="11">
        <f t="shared" si="3230"/>
        <v>0</v>
      </c>
      <c r="P1209" s="11">
        <f t="shared" si="3230"/>
        <v>0</v>
      </c>
      <c r="Q1209" s="11">
        <f t="shared" si="3230"/>
        <v>0</v>
      </c>
      <c r="R1209" s="11">
        <f t="shared" si="3230"/>
        <v>0</v>
      </c>
      <c r="S1209" s="11">
        <f t="shared" si="3230"/>
        <v>467</v>
      </c>
      <c r="T1209" s="11">
        <f t="shared" si="3230"/>
        <v>0</v>
      </c>
      <c r="U1209" s="11">
        <f t="shared" si="3231"/>
        <v>0</v>
      </c>
      <c r="V1209" s="11">
        <f t="shared" si="3231"/>
        <v>0</v>
      </c>
      <c r="W1209" s="11">
        <f t="shared" si="3231"/>
        <v>0</v>
      </c>
      <c r="X1209" s="11">
        <f t="shared" si="3231"/>
        <v>0</v>
      </c>
      <c r="Y1209" s="11">
        <f t="shared" si="3231"/>
        <v>467</v>
      </c>
      <c r="Z1209" s="11">
        <f t="shared" si="3231"/>
        <v>0</v>
      </c>
      <c r="AA1209" s="89">
        <f t="shared" si="3231"/>
        <v>0</v>
      </c>
      <c r="AB1209" s="89">
        <f t="shared" si="3231"/>
        <v>0</v>
      </c>
      <c r="AC1209" s="89">
        <f t="shared" si="3231"/>
        <v>0</v>
      </c>
      <c r="AD1209" s="89">
        <f t="shared" si="3231"/>
        <v>0</v>
      </c>
      <c r="AE1209" s="89">
        <f t="shared" si="3231"/>
        <v>467</v>
      </c>
      <c r="AF1209" s="89">
        <f t="shared" si="3231"/>
        <v>0</v>
      </c>
      <c r="AG1209" s="11">
        <f t="shared" si="3232"/>
        <v>0</v>
      </c>
      <c r="AH1209" s="11">
        <f t="shared" si="3232"/>
        <v>0</v>
      </c>
      <c r="AI1209" s="11">
        <f t="shared" si="3232"/>
        <v>0</v>
      </c>
      <c r="AJ1209" s="11">
        <f t="shared" si="3232"/>
        <v>0</v>
      </c>
      <c r="AK1209" s="11">
        <f t="shared" si="3232"/>
        <v>467</v>
      </c>
      <c r="AL1209" s="11">
        <f t="shared" si="3232"/>
        <v>0</v>
      </c>
    </row>
    <row r="1210" spans="1:38" hidden="1">
      <c r="A1210" s="50" t="s">
        <v>252</v>
      </c>
      <c r="B1210" s="31" t="s">
        <v>256</v>
      </c>
      <c r="C1210" s="31" t="s">
        <v>33</v>
      </c>
      <c r="D1210" s="31" t="s">
        <v>17</v>
      </c>
      <c r="E1210" s="31" t="s">
        <v>253</v>
      </c>
      <c r="F1210" s="31"/>
      <c r="G1210" s="11">
        <f t="shared" si="3230"/>
        <v>467</v>
      </c>
      <c r="H1210" s="11">
        <f t="shared" si="3230"/>
        <v>0</v>
      </c>
      <c r="I1210" s="11">
        <f t="shared" si="3230"/>
        <v>0</v>
      </c>
      <c r="J1210" s="11">
        <f t="shared" si="3230"/>
        <v>0</v>
      </c>
      <c r="K1210" s="11">
        <f t="shared" si="3230"/>
        <v>0</v>
      </c>
      <c r="L1210" s="11">
        <f t="shared" si="3230"/>
        <v>0</v>
      </c>
      <c r="M1210" s="11">
        <f t="shared" si="3230"/>
        <v>467</v>
      </c>
      <c r="N1210" s="11">
        <f t="shared" si="3230"/>
        <v>0</v>
      </c>
      <c r="O1210" s="11">
        <f t="shared" si="3230"/>
        <v>0</v>
      </c>
      <c r="P1210" s="11">
        <f t="shared" si="3230"/>
        <v>0</v>
      </c>
      <c r="Q1210" s="11">
        <f t="shared" si="3230"/>
        <v>0</v>
      </c>
      <c r="R1210" s="11">
        <f t="shared" si="3230"/>
        <v>0</v>
      </c>
      <c r="S1210" s="11">
        <f t="shared" si="3230"/>
        <v>467</v>
      </c>
      <c r="T1210" s="11">
        <f t="shared" si="3230"/>
        <v>0</v>
      </c>
      <c r="U1210" s="11">
        <f t="shared" si="3231"/>
        <v>0</v>
      </c>
      <c r="V1210" s="11">
        <f t="shared" si="3231"/>
        <v>0</v>
      </c>
      <c r="W1210" s="11">
        <f t="shared" si="3231"/>
        <v>0</v>
      </c>
      <c r="X1210" s="11">
        <f t="shared" si="3231"/>
        <v>0</v>
      </c>
      <c r="Y1210" s="11">
        <f t="shared" si="3231"/>
        <v>467</v>
      </c>
      <c r="Z1210" s="11">
        <f t="shared" si="3231"/>
        <v>0</v>
      </c>
      <c r="AA1210" s="89">
        <f t="shared" si="3231"/>
        <v>0</v>
      </c>
      <c r="AB1210" s="89">
        <f t="shared" si="3231"/>
        <v>0</v>
      </c>
      <c r="AC1210" s="89">
        <f t="shared" si="3231"/>
        <v>0</v>
      </c>
      <c r="AD1210" s="89">
        <f t="shared" si="3231"/>
        <v>0</v>
      </c>
      <c r="AE1210" s="89">
        <f t="shared" si="3231"/>
        <v>467</v>
      </c>
      <c r="AF1210" s="89">
        <f t="shared" si="3231"/>
        <v>0</v>
      </c>
      <c r="AG1210" s="11">
        <f t="shared" si="3232"/>
        <v>0</v>
      </c>
      <c r="AH1210" s="11">
        <f t="shared" si="3232"/>
        <v>0</v>
      </c>
      <c r="AI1210" s="11">
        <f t="shared" si="3232"/>
        <v>0</v>
      </c>
      <c r="AJ1210" s="11">
        <f t="shared" si="3232"/>
        <v>0</v>
      </c>
      <c r="AK1210" s="11">
        <f t="shared" si="3232"/>
        <v>467</v>
      </c>
      <c r="AL1210" s="11">
        <f t="shared" si="3232"/>
        <v>0</v>
      </c>
    </row>
    <row r="1211" spans="1:38" ht="33.6" hidden="1">
      <c r="A1211" s="50" t="s">
        <v>12</v>
      </c>
      <c r="B1211" s="31" t="s">
        <v>256</v>
      </c>
      <c r="C1211" s="31" t="s">
        <v>33</v>
      </c>
      <c r="D1211" s="31" t="s">
        <v>17</v>
      </c>
      <c r="E1211" s="31" t="s">
        <v>253</v>
      </c>
      <c r="F1211" s="31" t="s">
        <v>13</v>
      </c>
      <c r="G1211" s="11">
        <f t="shared" si="3230"/>
        <v>467</v>
      </c>
      <c r="H1211" s="11">
        <f t="shared" si="3230"/>
        <v>0</v>
      </c>
      <c r="I1211" s="11">
        <f t="shared" si="3230"/>
        <v>0</v>
      </c>
      <c r="J1211" s="11">
        <f t="shared" si="3230"/>
        <v>0</v>
      </c>
      <c r="K1211" s="11">
        <f t="shared" si="3230"/>
        <v>0</v>
      </c>
      <c r="L1211" s="11">
        <f t="shared" si="3230"/>
        <v>0</v>
      </c>
      <c r="M1211" s="11">
        <f t="shared" si="3230"/>
        <v>467</v>
      </c>
      <c r="N1211" s="11">
        <f t="shared" si="3230"/>
        <v>0</v>
      </c>
      <c r="O1211" s="11">
        <f t="shared" si="3230"/>
        <v>0</v>
      </c>
      <c r="P1211" s="11">
        <f t="shared" si="3230"/>
        <v>0</v>
      </c>
      <c r="Q1211" s="11">
        <f t="shared" si="3230"/>
        <v>0</v>
      </c>
      <c r="R1211" s="11">
        <f t="shared" si="3230"/>
        <v>0</v>
      </c>
      <c r="S1211" s="11">
        <f t="shared" si="3230"/>
        <v>467</v>
      </c>
      <c r="T1211" s="11">
        <f t="shared" si="3230"/>
        <v>0</v>
      </c>
      <c r="U1211" s="11">
        <f t="shared" si="3231"/>
        <v>0</v>
      </c>
      <c r="V1211" s="11">
        <f t="shared" si="3231"/>
        <v>0</v>
      </c>
      <c r="W1211" s="11">
        <f t="shared" si="3231"/>
        <v>0</v>
      </c>
      <c r="X1211" s="11">
        <f t="shared" si="3231"/>
        <v>0</v>
      </c>
      <c r="Y1211" s="11">
        <f t="shared" si="3231"/>
        <v>467</v>
      </c>
      <c r="Z1211" s="11">
        <f t="shared" si="3231"/>
        <v>0</v>
      </c>
      <c r="AA1211" s="89">
        <f t="shared" si="3231"/>
        <v>0</v>
      </c>
      <c r="AB1211" s="89">
        <f t="shared" si="3231"/>
        <v>0</v>
      </c>
      <c r="AC1211" s="89">
        <f t="shared" si="3231"/>
        <v>0</v>
      </c>
      <c r="AD1211" s="89">
        <f t="shared" si="3231"/>
        <v>0</v>
      </c>
      <c r="AE1211" s="89">
        <f t="shared" si="3231"/>
        <v>467</v>
      </c>
      <c r="AF1211" s="89">
        <f t="shared" si="3231"/>
        <v>0</v>
      </c>
      <c r="AG1211" s="11">
        <f t="shared" si="3232"/>
        <v>0</v>
      </c>
      <c r="AH1211" s="11">
        <f t="shared" si="3232"/>
        <v>0</v>
      </c>
      <c r="AI1211" s="11">
        <f t="shared" si="3232"/>
        <v>0</v>
      </c>
      <c r="AJ1211" s="11">
        <f t="shared" si="3232"/>
        <v>0</v>
      </c>
      <c r="AK1211" s="11">
        <f t="shared" si="3232"/>
        <v>467</v>
      </c>
      <c r="AL1211" s="11">
        <f t="shared" si="3232"/>
        <v>0</v>
      </c>
    </row>
    <row r="1212" spans="1:38" hidden="1">
      <c r="A1212" s="50" t="s">
        <v>24</v>
      </c>
      <c r="B1212" s="31" t="s">
        <v>256</v>
      </c>
      <c r="C1212" s="31" t="s">
        <v>33</v>
      </c>
      <c r="D1212" s="31" t="s">
        <v>17</v>
      </c>
      <c r="E1212" s="31" t="s">
        <v>253</v>
      </c>
      <c r="F1212" s="27" t="s">
        <v>36</v>
      </c>
      <c r="G1212" s="9">
        <v>467</v>
      </c>
      <c r="H1212" s="9"/>
      <c r="I1212" s="9"/>
      <c r="J1212" s="9"/>
      <c r="K1212" s="9"/>
      <c r="L1212" s="9"/>
      <c r="M1212" s="9">
        <f t="shared" ref="M1212" si="3233">G1212+I1212+J1212+K1212+L1212</f>
        <v>467</v>
      </c>
      <c r="N1212" s="9">
        <f t="shared" ref="N1212" si="3234">H1212+L1212</f>
        <v>0</v>
      </c>
      <c r="O1212" s="9"/>
      <c r="P1212" s="9"/>
      <c r="Q1212" s="9"/>
      <c r="R1212" s="9"/>
      <c r="S1212" s="9">
        <f t="shared" ref="S1212" si="3235">M1212+O1212+P1212+Q1212+R1212</f>
        <v>467</v>
      </c>
      <c r="T1212" s="9">
        <f t="shared" ref="T1212" si="3236">N1212+R1212</f>
        <v>0</v>
      </c>
      <c r="U1212" s="9"/>
      <c r="V1212" s="9"/>
      <c r="W1212" s="9"/>
      <c r="X1212" s="9"/>
      <c r="Y1212" s="9">
        <f t="shared" ref="Y1212" si="3237">S1212+U1212+V1212+W1212+X1212</f>
        <v>467</v>
      </c>
      <c r="Z1212" s="9">
        <f t="shared" ref="Z1212" si="3238">T1212+X1212</f>
        <v>0</v>
      </c>
      <c r="AA1212" s="87"/>
      <c r="AB1212" s="87"/>
      <c r="AC1212" s="87"/>
      <c r="AD1212" s="87"/>
      <c r="AE1212" s="87">
        <f t="shared" ref="AE1212" si="3239">Y1212+AA1212+AB1212+AC1212+AD1212</f>
        <v>467</v>
      </c>
      <c r="AF1212" s="87">
        <f t="shared" ref="AF1212" si="3240">Z1212+AD1212</f>
        <v>0</v>
      </c>
      <c r="AG1212" s="9"/>
      <c r="AH1212" s="9"/>
      <c r="AI1212" s="9"/>
      <c r="AJ1212" s="9"/>
      <c r="AK1212" s="9">
        <f t="shared" ref="AK1212" si="3241">AE1212+AG1212+AH1212+AI1212+AJ1212</f>
        <v>467</v>
      </c>
      <c r="AL1212" s="9">
        <f t="shared" ref="AL1212" si="3242">AF1212+AJ1212</f>
        <v>0</v>
      </c>
    </row>
    <row r="1213" spans="1:38" hidden="1">
      <c r="A1213" s="50"/>
      <c r="B1213" s="31"/>
      <c r="C1213" s="31"/>
      <c r="D1213" s="31"/>
      <c r="E1213" s="31"/>
      <c r="F1213" s="27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87"/>
      <c r="AB1213" s="87"/>
      <c r="AC1213" s="87"/>
      <c r="AD1213" s="87"/>
      <c r="AE1213" s="87"/>
      <c r="AF1213" s="87"/>
      <c r="AG1213" s="9"/>
      <c r="AH1213" s="9"/>
      <c r="AI1213" s="9"/>
      <c r="AJ1213" s="9"/>
      <c r="AK1213" s="9"/>
      <c r="AL1213" s="9"/>
    </row>
    <row r="1214" spans="1:38" ht="39.75" customHeight="1">
      <c r="A1214" s="40" t="s">
        <v>505</v>
      </c>
      <c r="B1214" s="22">
        <v>923</v>
      </c>
      <c r="C1214" s="22"/>
      <c r="D1214" s="22"/>
      <c r="E1214" s="22"/>
      <c r="F1214" s="22"/>
      <c r="G1214" s="6">
        <f t="shared" ref="G1214:AF1214" si="3243">G1216+G1236+G1243+G1319+G1326</f>
        <v>179877</v>
      </c>
      <c r="H1214" s="6">
        <f t="shared" si="3243"/>
        <v>0</v>
      </c>
      <c r="I1214" s="6">
        <f t="shared" si="3243"/>
        <v>0</v>
      </c>
      <c r="J1214" s="6">
        <f t="shared" si="3243"/>
        <v>4245</v>
      </c>
      <c r="K1214" s="6">
        <f t="shared" si="3243"/>
        <v>0</v>
      </c>
      <c r="L1214" s="6">
        <f t="shared" si="3243"/>
        <v>5629</v>
      </c>
      <c r="M1214" s="6">
        <f t="shared" si="3243"/>
        <v>189751</v>
      </c>
      <c r="N1214" s="6">
        <f t="shared" si="3243"/>
        <v>5629</v>
      </c>
      <c r="O1214" s="6">
        <f t="shared" si="3243"/>
        <v>0</v>
      </c>
      <c r="P1214" s="6">
        <f t="shared" si="3243"/>
        <v>0</v>
      </c>
      <c r="Q1214" s="6">
        <f t="shared" si="3243"/>
        <v>0</v>
      </c>
      <c r="R1214" s="6">
        <f t="shared" si="3243"/>
        <v>0</v>
      </c>
      <c r="S1214" s="6">
        <f t="shared" si="3243"/>
        <v>189751</v>
      </c>
      <c r="T1214" s="6">
        <f t="shared" si="3243"/>
        <v>5629</v>
      </c>
      <c r="U1214" s="6">
        <f t="shared" si="3243"/>
        <v>0</v>
      </c>
      <c r="V1214" s="6">
        <f t="shared" si="3243"/>
        <v>0</v>
      </c>
      <c r="W1214" s="6">
        <f t="shared" si="3243"/>
        <v>0</v>
      </c>
      <c r="X1214" s="6">
        <f t="shared" si="3243"/>
        <v>0</v>
      </c>
      <c r="Y1214" s="6">
        <f t="shared" si="3243"/>
        <v>189751</v>
      </c>
      <c r="Z1214" s="6">
        <f t="shared" si="3243"/>
        <v>5629</v>
      </c>
      <c r="AA1214" s="84">
        <f t="shared" si="3243"/>
        <v>0</v>
      </c>
      <c r="AB1214" s="84">
        <f t="shared" si="3243"/>
        <v>570</v>
      </c>
      <c r="AC1214" s="84">
        <f t="shared" si="3243"/>
        <v>0</v>
      </c>
      <c r="AD1214" s="84">
        <f t="shared" si="3243"/>
        <v>3553</v>
      </c>
      <c r="AE1214" s="84">
        <f t="shared" si="3243"/>
        <v>193874</v>
      </c>
      <c r="AF1214" s="84">
        <f t="shared" si="3243"/>
        <v>9182</v>
      </c>
      <c r="AG1214" s="6">
        <f t="shared" ref="AG1214:AL1214" si="3244">AG1216+AG1236+AG1243+AG1319+AG1326</f>
        <v>0</v>
      </c>
      <c r="AH1214" s="6">
        <f t="shared" si="3244"/>
        <v>100</v>
      </c>
      <c r="AI1214" s="6">
        <f t="shared" si="3244"/>
        <v>0</v>
      </c>
      <c r="AJ1214" s="6">
        <f t="shared" si="3244"/>
        <v>0</v>
      </c>
      <c r="AK1214" s="6">
        <f t="shared" si="3244"/>
        <v>193974</v>
      </c>
      <c r="AL1214" s="6">
        <f t="shared" si="3244"/>
        <v>9182</v>
      </c>
    </row>
    <row r="1215" spans="1:38" ht="17.25" hidden="1" customHeight="1">
      <c r="A1215" s="40"/>
      <c r="B1215" s="22"/>
      <c r="C1215" s="22"/>
      <c r="D1215" s="22"/>
      <c r="E1215" s="22"/>
      <c r="F1215" s="22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84"/>
      <c r="AB1215" s="84"/>
      <c r="AC1215" s="84"/>
      <c r="AD1215" s="84"/>
      <c r="AE1215" s="84"/>
      <c r="AF1215" s="84"/>
      <c r="AG1215" s="6"/>
      <c r="AH1215" s="6"/>
      <c r="AI1215" s="6"/>
      <c r="AJ1215" s="6"/>
      <c r="AK1215" s="6"/>
      <c r="AL1215" s="6"/>
    </row>
    <row r="1216" spans="1:38" ht="69.599999999999994">
      <c r="A1216" s="34" t="s">
        <v>97</v>
      </c>
      <c r="B1216" s="25">
        <v>923</v>
      </c>
      <c r="C1216" s="25" t="s">
        <v>22</v>
      </c>
      <c r="D1216" s="25" t="s">
        <v>29</v>
      </c>
      <c r="E1216" s="25"/>
      <c r="F1216" s="25"/>
      <c r="G1216" s="15">
        <f t="shared" ref="G1216:V1220" si="3245">G1217</f>
        <v>3165</v>
      </c>
      <c r="H1216" s="15">
        <f t="shared" si="3245"/>
        <v>0</v>
      </c>
      <c r="I1216" s="15">
        <f t="shared" si="3245"/>
        <v>0</v>
      </c>
      <c r="J1216" s="15">
        <f t="shared" si="3245"/>
        <v>0</v>
      </c>
      <c r="K1216" s="15">
        <f t="shared" si="3245"/>
        <v>0</v>
      </c>
      <c r="L1216" s="15">
        <f t="shared" si="3245"/>
        <v>223</v>
      </c>
      <c r="M1216" s="15">
        <f t="shared" si="3245"/>
        <v>3388</v>
      </c>
      <c r="N1216" s="15">
        <f t="shared" si="3245"/>
        <v>223</v>
      </c>
      <c r="O1216" s="15">
        <f t="shared" si="3245"/>
        <v>0</v>
      </c>
      <c r="P1216" s="15">
        <f t="shared" si="3245"/>
        <v>0</v>
      </c>
      <c r="Q1216" s="15">
        <f t="shared" si="3245"/>
        <v>0</v>
      </c>
      <c r="R1216" s="15">
        <f t="shared" si="3245"/>
        <v>0</v>
      </c>
      <c r="S1216" s="15">
        <f t="shared" si="3245"/>
        <v>3388</v>
      </c>
      <c r="T1216" s="15">
        <f t="shared" si="3245"/>
        <v>223</v>
      </c>
      <c r="U1216" s="15">
        <f t="shared" si="3245"/>
        <v>0</v>
      </c>
      <c r="V1216" s="15">
        <f t="shared" si="3245"/>
        <v>0</v>
      </c>
      <c r="W1216" s="15">
        <f t="shared" ref="U1216:AJ1220" si="3246">W1217</f>
        <v>0</v>
      </c>
      <c r="X1216" s="15">
        <f t="shared" si="3246"/>
        <v>0</v>
      </c>
      <c r="Y1216" s="15">
        <f t="shared" si="3246"/>
        <v>3388</v>
      </c>
      <c r="Z1216" s="15">
        <f t="shared" si="3246"/>
        <v>223</v>
      </c>
      <c r="AA1216" s="93">
        <f t="shared" si="3246"/>
        <v>0</v>
      </c>
      <c r="AB1216" s="93">
        <f t="shared" si="3246"/>
        <v>0</v>
      </c>
      <c r="AC1216" s="93">
        <f t="shared" si="3246"/>
        <v>0</v>
      </c>
      <c r="AD1216" s="93">
        <f t="shared" si="3246"/>
        <v>0</v>
      </c>
      <c r="AE1216" s="93">
        <f t="shared" si="3246"/>
        <v>3388</v>
      </c>
      <c r="AF1216" s="93">
        <f t="shared" si="3246"/>
        <v>223</v>
      </c>
      <c r="AG1216" s="15">
        <f t="shared" si="3246"/>
        <v>0</v>
      </c>
      <c r="AH1216" s="15">
        <f t="shared" si="3246"/>
        <v>0</v>
      </c>
      <c r="AI1216" s="15">
        <f t="shared" si="3246"/>
        <v>0</v>
      </c>
      <c r="AJ1216" s="15">
        <f t="shared" si="3246"/>
        <v>0</v>
      </c>
      <c r="AK1216" s="15">
        <f t="shared" ref="AG1216:AL1220" si="3247">AK1217</f>
        <v>3388</v>
      </c>
      <c r="AL1216" s="15">
        <f t="shared" si="3247"/>
        <v>223</v>
      </c>
    </row>
    <row r="1217" spans="1:38" ht="50.4">
      <c r="A1217" s="29" t="s">
        <v>435</v>
      </c>
      <c r="B1217" s="27">
        <v>923</v>
      </c>
      <c r="C1217" s="27" t="s">
        <v>22</v>
      </c>
      <c r="D1217" s="27" t="s">
        <v>29</v>
      </c>
      <c r="E1217" s="27" t="s">
        <v>74</v>
      </c>
      <c r="F1217" s="27"/>
      <c r="G1217" s="11">
        <f>G1218</f>
        <v>3165</v>
      </c>
      <c r="H1217" s="11">
        <f>H1218</f>
        <v>0</v>
      </c>
      <c r="I1217" s="11">
        <f>I1218+I1222</f>
        <v>0</v>
      </c>
      <c r="J1217" s="11">
        <f t="shared" ref="J1217:N1217" si="3248">J1218+J1222</f>
        <v>0</v>
      </c>
      <c r="K1217" s="11">
        <f t="shared" si="3248"/>
        <v>0</v>
      </c>
      <c r="L1217" s="11">
        <f t="shared" si="3248"/>
        <v>223</v>
      </c>
      <c r="M1217" s="11">
        <f t="shared" si="3248"/>
        <v>3388</v>
      </c>
      <c r="N1217" s="11">
        <f t="shared" si="3248"/>
        <v>223</v>
      </c>
      <c r="O1217" s="11">
        <f>O1218+O1222</f>
        <v>0</v>
      </c>
      <c r="P1217" s="11">
        <f t="shared" ref="P1217:T1217" si="3249">P1218+P1222</f>
        <v>0</v>
      </c>
      <c r="Q1217" s="11">
        <f t="shared" si="3249"/>
        <v>0</v>
      </c>
      <c r="R1217" s="11">
        <f t="shared" si="3249"/>
        <v>0</v>
      </c>
      <c r="S1217" s="11">
        <f t="shared" si="3249"/>
        <v>3388</v>
      </c>
      <c r="T1217" s="11">
        <f t="shared" si="3249"/>
        <v>223</v>
      </c>
      <c r="U1217" s="11">
        <f>U1218+U1222</f>
        <v>0</v>
      </c>
      <c r="V1217" s="11">
        <f t="shared" ref="V1217:Z1217" si="3250">V1218+V1222</f>
        <v>0</v>
      </c>
      <c r="W1217" s="11">
        <f t="shared" si="3250"/>
        <v>0</v>
      </c>
      <c r="X1217" s="11">
        <f t="shared" si="3250"/>
        <v>0</v>
      </c>
      <c r="Y1217" s="11">
        <f t="shared" si="3250"/>
        <v>3388</v>
      </c>
      <c r="Z1217" s="11">
        <f t="shared" si="3250"/>
        <v>223</v>
      </c>
      <c r="AA1217" s="89">
        <f>AA1218+AA1222</f>
        <v>0</v>
      </c>
      <c r="AB1217" s="89">
        <f t="shared" ref="AB1217:AF1217" si="3251">AB1218+AB1222</f>
        <v>0</v>
      </c>
      <c r="AC1217" s="89">
        <f t="shared" si="3251"/>
        <v>0</v>
      </c>
      <c r="AD1217" s="89">
        <f t="shared" si="3251"/>
        <v>0</v>
      </c>
      <c r="AE1217" s="89">
        <f t="shared" si="3251"/>
        <v>3388</v>
      </c>
      <c r="AF1217" s="89">
        <f t="shared" si="3251"/>
        <v>223</v>
      </c>
      <c r="AG1217" s="11">
        <f>AG1218+AG1222</f>
        <v>0</v>
      </c>
      <c r="AH1217" s="11">
        <f t="shared" ref="AH1217:AL1217" si="3252">AH1218+AH1222</f>
        <v>0</v>
      </c>
      <c r="AI1217" s="11">
        <f t="shared" si="3252"/>
        <v>0</v>
      </c>
      <c r="AJ1217" s="11">
        <f t="shared" si="3252"/>
        <v>0</v>
      </c>
      <c r="AK1217" s="11">
        <f t="shared" si="3252"/>
        <v>3388</v>
      </c>
      <c r="AL1217" s="11">
        <f t="shared" si="3252"/>
        <v>223</v>
      </c>
    </row>
    <row r="1218" spans="1:38" ht="33.6">
      <c r="A1218" s="26" t="s">
        <v>81</v>
      </c>
      <c r="B1218" s="27">
        <v>923</v>
      </c>
      <c r="C1218" s="27" t="s">
        <v>22</v>
      </c>
      <c r="D1218" s="27" t="s">
        <v>29</v>
      </c>
      <c r="E1218" s="27" t="s">
        <v>560</v>
      </c>
      <c r="F1218" s="27"/>
      <c r="G1218" s="11">
        <f t="shared" si="3245"/>
        <v>3165</v>
      </c>
      <c r="H1218" s="11">
        <f t="shared" si="3245"/>
        <v>0</v>
      </c>
      <c r="I1218" s="11">
        <f t="shared" si="3245"/>
        <v>0</v>
      </c>
      <c r="J1218" s="11">
        <f t="shared" si="3245"/>
        <v>0</v>
      </c>
      <c r="K1218" s="11">
        <f t="shared" si="3245"/>
        <v>0</v>
      </c>
      <c r="L1218" s="11">
        <f t="shared" si="3245"/>
        <v>0</v>
      </c>
      <c r="M1218" s="11">
        <f t="shared" si="3245"/>
        <v>3165</v>
      </c>
      <c r="N1218" s="11">
        <f t="shared" si="3245"/>
        <v>0</v>
      </c>
      <c r="O1218" s="11">
        <f t="shared" si="3245"/>
        <v>0</v>
      </c>
      <c r="P1218" s="11">
        <f t="shared" si="3245"/>
        <v>0</v>
      </c>
      <c r="Q1218" s="11">
        <f t="shared" si="3245"/>
        <v>0</v>
      </c>
      <c r="R1218" s="11">
        <f t="shared" si="3245"/>
        <v>0</v>
      </c>
      <c r="S1218" s="11">
        <f t="shared" si="3245"/>
        <v>3165</v>
      </c>
      <c r="T1218" s="11">
        <f t="shared" si="3245"/>
        <v>0</v>
      </c>
      <c r="U1218" s="11">
        <f t="shared" si="3246"/>
        <v>0</v>
      </c>
      <c r="V1218" s="11">
        <f t="shared" si="3246"/>
        <v>0</v>
      </c>
      <c r="W1218" s="11">
        <f t="shared" si="3246"/>
        <v>0</v>
      </c>
      <c r="X1218" s="11">
        <f t="shared" si="3246"/>
        <v>0</v>
      </c>
      <c r="Y1218" s="11">
        <f t="shared" si="3246"/>
        <v>3165</v>
      </c>
      <c r="Z1218" s="11">
        <f t="shared" si="3246"/>
        <v>0</v>
      </c>
      <c r="AA1218" s="89">
        <f t="shared" si="3246"/>
        <v>0</v>
      </c>
      <c r="AB1218" s="89">
        <f t="shared" si="3246"/>
        <v>0</v>
      </c>
      <c r="AC1218" s="89">
        <f t="shared" si="3246"/>
        <v>0</v>
      </c>
      <c r="AD1218" s="89">
        <f t="shared" si="3246"/>
        <v>0</v>
      </c>
      <c r="AE1218" s="89">
        <f t="shared" si="3246"/>
        <v>3165</v>
      </c>
      <c r="AF1218" s="89">
        <f t="shared" si="3246"/>
        <v>0</v>
      </c>
      <c r="AG1218" s="11">
        <f t="shared" si="3247"/>
        <v>0</v>
      </c>
      <c r="AH1218" s="11">
        <f t="shared" si="3247"/>
        <v>0</v>
      </c>
      <c r="AI1218" s="11">
        <f t="shared" si="3247"/>
        <v>0</v>
      </c>
      <c r="AJ1218" s="11">
        <f t="shared" si="3247"/>
        <v>0</v>
      </c>
      <c r="AK1218" s="11">
        <f t="shared" si="3247"/>
        <v>3165</v>
      </c>
      <c r="AL1218" s="11">
        <f t="shared" si="3247"/>
        <v>0</v>
      </c>
    </row>
    <row r="1219" spans="1:38" ht="20.25" customHeight="1">
      <c r="A1219" s="26" t="s">
        <v>90</v>
      </c>
      <c r="B1219" s="27">
        <v>923</v>
      </c>
      <c r="C1219" s="27" t="s">
        <v>22</v>
      </c>
      <c r="D1219" s="27" t="s">
        <v>29</v>
      </c>
      <c r="E1219" s="27" t="s">
        <v>562</v>
      </c>
      <c r="F1219" s="27"/>
      <c r="G1219" s="11">
        <f t="shared" si="3245"/>
        <v>3165</v>
      </c>
      <c r="H1219" s="11">
        <f t="shared" si="3245"/>
        <v>0</v>
      </c>
      <c r="I1219" s="11">
        <f t="shared" si="3245"/>
        <v>0</v>
      </c>
      <c r="J1219" s="11">
        <f t="shared" si="3245"/>
        <v>0</v>
      </c>
      <c r="K1219" s="11">
        <f t="shared" si="3245"/>
        <v>0</v>
      </c>
      <c r="L1219" s="11">
        <f t="shared" si="3245"/>
        <v>0</v>
      </c>
      <c r="M1219" s="11">
        <f t="shared" si="3245"/>
        <v>3165</v>
      </c>
      <c r="N1219" s="11">
        <f t="shared" si="3245"/>
        <v>0</v>
      </c>
      <c r="O1219" s="11">
        <f t="shared" si="3245"/>
        <v>0</v>
      </c>
      <c r="P1219" s="11">
        <f t="shared" si="3245"/>
        <v>0</v>
      </c>
      <c r="Q1219" s="11">
        <f t="shared" si="3245"/>
        <v>0</v>
      </c>
      <c r="R1219" s="11">
        <f t="shared" si="3245"/>
        <v>0</v>
      </c>
      <c r="S1219" s="11">
        <f t="shared" si="3245"/>
        <v>3165</v>
      </c>
      <c r="T1219" s="11">
        <f t="shared" si="3245"/>
        <v>0</v>
      </c>
      <c r="U1219" s="11">
        <f t="shared" si="3246"/>
        <v>0</v>
      </c>
      <c r="V1219" s="11">
        <f t="shared" si="3246"/>
        <v>0</v>
      </c>
      <c r="W1219" s="11">
        <f t="shared" si="3246"/>
        <v>0</v>
      </c>
      <c r="X1219" s="11">
        <f t="shared" si="3246"/>
        <v>0</v>
      </c>
      <c r="Y1219" s="11">
        <f t="shared" si="3246"/>
        <v>3165</v>
      </c>
      <c r="Z1219" s="11">
        <f t="shared" si="3246"/>
        <v>0</v>
      </c>
      <c r="AA1219" s="89">
        <f t="shared" si="3246"/>
        <v>0</v>
      </c>
      <c r="AB1219" s="89">
        <f t="shared" si="3246"/>
        <v>0</v>
      </c>
      <c r="AC1219" s="89">
        <f t="shared" si="3246"/>
        <v>0</v>
      </c>
      <c r="AD1219" s="89">
        <f t="shared" si="3246"/>
        <v>0</v>
      </c>
      <c r="AE1219" s="89">
        <f t="shared" si="3246"/>
        <v>3165</v>
      </c>
      <c r="AF1219" s="89">
        <f t="shared" si="3246"/>
        <v>0</v>
      </c>
      <c r="AG1219" s="11">
        <f t="shared" si="3247"/>
        <v>0</v>
      </c>
      <c r="AH1219" s="11">
        <f t="shared" si="3247"/>
        <v>0</v>
      </c>
      <c r="AI1219" s="11">
        <f t="shared" si="3247"/>
        <v>0</v>
      </c>
      <c r="AJ1219" s="11">
        <f t="shared" si="3247"/>
        <v>0</v>
      </c>
      <c r="AK1219" s="11">
        <f t="shared" si="3247"/>
        <v>3165</v>
      </c>
      <c r="AL1219" s="11">
        <f t="shared" si="3247"/>
        <v>0</v>
      </c>
    </row>
    <row r="1220" spans="1:38" ht="33.6">
      <c r="A1220" s="26" t="s">
        <v>244</v>
      </c>
      <c r="B1220" s="27">
        <v>923</v>
      </c>
      <c r="C1220" s="27" t="s">
        <v>22</v>
      </c>
      <c r="D1220" s="27" t="s">
        <v>29</v>
      </c>
      <c r="E1220" s="27" t="s">
        <v>562</v>
      </c>
      <c r="F1220" s="27" t="s">
        <v>31</v>
      </c>
      <c r="G1220" s="9">
        <f t="shared" si="3245"/>
        <v>3165</v>
      </c>
      <c r="H1220" s="9">
        <f t="shared" si="3245"/>
        <v>0</v>
      </c>
      <c r="I1220" s="9">
        <f t="shared" si="3245"/>
        <v>0</v>
      </c>
      <c r="J1220" s="9">
        <f t="shared" si="3245"/>
        <v>0</v>
      </c>
      <c r="K1220" s="9">
        <f t="shared" si="3245"/>
        <v>0</v>
      </c>
      <c r="L1220" s="9">
        <f t="shared" si="3245"/>
        <v>0</v>
      </c>
      <c r="M1220" s="9">
        <f t="shared" si="3245"/>
        <v>3165</v>
      </c>
      <c r="N1220" s="9">
        <f t="shared" si="3245"/>
        <v>0</v>
      </c>
      <c r="O1220" s="9">
        <f t="shared" si="3245"/>
        <v>0</v>
      </c>
      <c r="P1220" s="9">
        <f t="shared" si="3245"/>
        <v>0</v>
      </c>
      <c r="Q1220" s="9">
        <f t="shared" si="3245"/>
        <v>0</v>
      </c>
      <c r="R1220" s="9">
        <f t="shared" si="3245"/>
        <v>0</v>
      </c>
      <c r="S1220" s="9">
        <f t="shared" si="3245"/>
        <v>3165</v>
      </c>
      <c r="T1220" s="9">
        <f t="shared" si="3245"/>
        <v>0</v>
      </c>
      <c r="U1220" s="9">
        <f t="shared" si="3246"/>
        <v>0</v>
      </c>
      <c r="V1220" s="9">
        <f t="shared" si="3246"/>
        <v>0</v>
      </c>
      <c r="W1220" s="9">
        <f t="shared" si="3246"/>
        <v>0</v>
      </c>
      <c r="X1220" s="9">
        <f t="shared" si="3246"/>
        <v>0</v>
      </c>
      <c r="Y1220" s="9">
        <f t="shared" si="3246"/>
        <v>3165</v>
      </c>
      <c r="Z1220" s="9">
        <f t="shared" si="3246"/>
        <v>0</v>
      </c>
      <c r="AA1220" s="87">
        <f t="shared" si="3246"/>
        <v>0</v>
      </c>
      <c r="AB1220" s="87">
        <f t="shared" si="3246"/>
        <v>0</v>
      </c>
      <c r="AC1220" s="87">
        <f t="shared" si="3246"/>
        <v>0</v>
      </c>
      <c r="AD1220" s="87">
        <f t="shared" si="3246"/>
        <v>0</v>
      </c>
      <c r="AE1220" s="87">
        <f t="shared" si="3246"/>
        <v>3165</v>
      </c>
      <c r="AF1220" s="87">
        <f t="shared" si="3246"/>
        <v>0</v>
      </c>
      <c r="AG1220" s="9">
        <f t="shared" si="3247"/>
        <v>0</v>
      </c>
      <c r="AH1220" s="9">
        <f t="shared" si="3247"/>
        <v>0</v>
      </c>
      <c r="AI1220" s="9">
        <f t="shared" si="3247"/>
        <v>0</v>
      </c>
      <c r="AJ1220" s="9">
        <f t="shared" si="3247"/>
        <v>0</v>
      </c>
      <c r="AK1220" s="9">
        <f t="shared" si="3247"/>
        <v>3165</v>
      </c>
      <c r="AL1220" s="9">
        <f t="shared" si="3247"/>
        <v>0</v>
      </c>
    </row>
    <row r="1221" spans="1:38" ht="33.6">
      <c r="A1221" s="26" t="s">
        <v>37</v>
      </c>
      <c r="B1221" s="27">
        <v>923</v>
      </c>
      <c r="C1221" s="27" t="s">
        <v>22</v>
      </c>
      <c r="D1221" s="27" t="s">
        <v>29</v>
      </c>
      <c r="E1221" s="27" t="s">
        <v>562</v>
      </c>
      <c r="F1221" s="27" t="s">
        <v>38</v>
      </c>
      <c r="G1221" s="9">
        <v>3165</v>
      </c>
      <c r="H1221" s="9"/>
      <c r="I1221" s="9"/>
      <c r="J1221" s="9"/>
      <c r="K1221" s="9"/>
      <c r="L1221" s="9"/>
      <c r="M1221" s="9">
        <f t="shared" ref="M1221" si="3253">G1221+I1221+J1221+K1221+L1221</f>
        <v>3165</v>
      </c>
      <c r="N1221" s="9">
        <f t="shared" ref="N1221" si="3254">H1221+L1221</f>
        <v>0</v>
      </c>
      <c r="O1221" s="9"/>
      <c r="P1221" s="9"/>
      <c r="Q1221" s="9"/>
      <c r="R1221" s="9"/>
      <c r="S1221" s="9">
        <f t="shared" ref="S1221" si="3255">M1221+O1221+P1221+Q1221+R1221</f>
        <v>3165</v>
      </c>
      <c r="T1221" s="9">
        <f t="shared" ref="T1221" si="3256">N1221+R1221</f>
        <v>0</v>
      </c>
      <c r="U1221" s="9"/>
      <c r="V1221" s="9"/>
      <c r="W1221" s="9"/>
      <c r="X1221" s="9"/>
      <c r="Y1221" s="9">
        <f t="shared" ref="Y1221" si="3257">S1221+U1221+V1221+W1221+X1221</f>
        <v>3165</v>
      </c>
      <c r="Z1221" s="9">
        <f t="shared" ref="Z1221" si="3258">T1221+X1221</f>
        <v>0</v>
      </c>
      <c r="AA1221" s="87"/>
      <c r="AB1221" s="87"/>
      <c r="AC1221" s="87"/>
      <c r="AD1221" s="87"/>
      <c r="AE1221" s="87">
        <f t="shared" ref="AE1221" si="3259">Y1221+AA1221+AB1221+AC1221+AD1221</f>
        <v>3165</v>
      </c>
      <c r="AF1221" s="87">
        <f t="shared" ref="AF1221" si="3260">Z1221+AD1221</f>
        <v>0</v>
      </c>
      <c r="AG1221" s="9"/>
      <c r="AH1221" s="9"/>
      <c r="AI1221" s="9"/>
      <c r="AJ1221" s="9"/>
      <c r="AK1221" s="9">
        <f t="shared" ref="AK1221" si="3261">AE1221+AG1221+AH1221+AI1221+AJ1221</f>
        <v>3165</v>
      </c>
      <c r="AL1221" s="9">
        <f t="shared" ref="AL1221" si="3262">AF1221+AJ1221</f>
        <v>0</v>
      </c>
    </row>
    <row r="1222" spans="1:38" ht="20.25" customHeight="1">
      <c r="A1222" s="26" t="s">
        <v>602</v>
      </c>
      <c r="B1222" s="27">
        <v>923</v>
      </c>
      <c r="C1222" s="27" t="s">
        <v>22</v>
      </c>
      <c r="D1222" s="27" t="s">
        <v>29</v>
      </c>
      <c r="E1222" s="27" t="s">
        <v>604</v>
      </c>
      <c r="F1222" s="27"/>
      <c r="G1222" s="9"/>
      <c r="H1222" s="9"/>
      <c r="I1222" s="9">
        <f>I1223+I1226+I1229+I1232</f>
        <v>0</v>
      </c>
      <c r="J1222" s="9">
        <f t="shared" ref="J1222:N1222" si="3263">J1223+J1226+J1229+J1232</f>
        <v>0</v>
      </c>
      <c r="K1222" s="9">
        <f t="shared" si="3263"/>
        <v>0</v>
      </c>
      <c r="L1222" s="9">
        <f t="shared" si="3263"/>
        <v>223</v>
      </c>
      <c r="M1222" s="9">
        <f t="shared" si="3263"/>
        <v>223</v>
      </c>
      <c r="N1222" s="9">
        <f t="shared" si="3263"/>
        <v>223</v>
      </c>
      <c r="O1222" s="9">
        <f>O1223+O1226+O1229+O1232</f>
        <v>0</v>
      </c>
      <c r="P1222" s="9">
        <f t="shared" ref="P1222:T1222" si="3264">P1223+P1226+P1229+P1232</f>
        <v>0</v>
      </c>
      <c r="Q1222" s="9">
        <f t="shared" si="3264"/>
        <v>0</v>
      </c>
      <c r="R1222" s="9">
        <f t="shared" si="3264"/>
        <v>0</v>
      </c>
      <c r="S1222" s="9">
        <f t="shared" si="3264"/>
        <v>223</v>
      </c>
      <c r="T1222" s="9">
        <f t="shared" si="3264"/>
        <v>223</v>
      </c>
      <c r="U1222" s="9">
        <f>U1223+U1226+U1229+U1232</f>
        <v>0</v>
      </c>
      <c r="V1222" s="9">
        <f t="shared" ref="V1222:Z1222" si="3265">V1223+V1226+V1229+V1232</f>
        <v>0</v>
      </c>
      <c r="W1222" s="9">
        <f t="shared" si="3265"/>
        <v>0</v>
      </c>
      <c r="X1222" s="9">
        <f t="shared" si="3265"/>
        <v>0</v>
      </c>
      <c r="Y1222" s="9">
        <f t="shared" si="3265"/>
        <v>223</v>
      </c>
      <c r="Z1222" s="9">
        <f t="shared" si="3265"/>
        <v>223</v>
      </c>
      <c r="AA1222" s="87">
        <f>AA1223+AA1226+AA1229+AA1232</f>
        <v>0</v>
      </c>
      <c r="AB1222" s="87">
        <f t="shared" ref="AB1222:AF1222" si="3266">AB1223+AB1226+AB1229+AB1232</f>
        <v>0</v>
      </c>
      <c r="AC1222" s="87">
        <f t="shared" si="3266"/>
        <v>0</v>
      </c>
      <c r="AD1222" s="87">
        <f t="shared" si="3266"/>
        <v>0</v>
      </c>
      <c r="AE1222" s="87">
        <f t="shared" si="3266"/>
        <v>223</v>
      </c>
      <c r="AF1222" s="87">
        <f t="shared" si="3266"/>
        <v>223</v>
      </c>
      <c r="AG1222" s="9">
        <f>AG1223+AG1226+AG1229+AG1232</f>
        <v>0</v>
      </c>
      <c r="AH1222" s="9">
        <f t="shared" ref="AH1222:AL1222" si="3267">AH1223+AH1226+AH1229+AH1232</f>
        <v>0</v>
      </c>
      <c r="AI1222" s="9">
        <f t="shared" si="3267"/>
        <v>0</v>
      </c>
      <c r="AJ1222" s="9">
        <f t="shared" si="3267"/>
        <v>0</v>
      </c>
      <c r="AK1222" s="9">
        <f t="shared" si="3267"/>
        <v>223</v>
      </c>
      <c r="AL1222" s="9">
        <f t="shared" si="3267"/>
        <v>223</v>
      </c>
    </row>
    <row r="1223" spans="1:38" ht="33.6">
      <c r="A1223" s="26" t="s">
        <v>603</v>
      </c>
      <c r="B1223" s="27">
        <v>923</v>
      </c>
      <c r="C1223" s="27" t="s">
        <v>22</v>
      </c>
      <c r="D1223" s="27" t="s">
        <v>29</v>
      </c>
      <c r="E1223" s="27" t="s">
        <v>605</v>
      </c>
      <c r="F1223" s="27"/>
      <c r="G1223" s="9"/>
      <c r="H1223" s="9"/>
      <c r="I1223" s="9">
        <f>I1224</f>
        <v>0</v>
      </c>
      <c r="J1223" s="9">
        <f t="shared" ref="J1223:Y1224" si="3268">J1224</f>
        <v>0</v>
      </c>
      <c r="K1223" s="9">
        <f t="shared" si="3268"/>
        <v>0</v>
      </c>
      <c r="L1223" s="9">
        <f t="shared" si="3268"/>
        <v>4</v>
      </c>
      <c r="M1223" s="9">
        <f t="shared" si="3268"/>
        <v>4</v>
      </c>
      <c r="N1223" s="9">
        <f t="shared" si="3268"/>
        <v>4</v>
      </c>
      <c r="O1223" s="9">
        <f>O1224</f>
        <v>0</v>
      </c>
      <c r="P1223" s="9">
        <f t="shared" si="3268"/>
        <v>0</v>
      </c>
      <c r="Q1223" s="9">
        <f t="shared" si="3268"/>
        <v>0</v>
      </c>
      <c r="R1223" s="9">
        <f t="shared" si="3268"/>
        <v>0</v>
      </c>
      <c r="S1223" s="9">
        <f t="shared" si="3268"/>
        <v>4</v>
      </c>
      <c r="T1223" s="9">
        <f t="shared" si="3268"/>
        <v>4</v>
      </c>
      <c r="U1223" s="9">
        <f>U1224</f>
        <v>0</v>
      </c>
      <c r="V1223" s="9">
        <f t="shared" si="3268"/>
        <v>0</v>
      </c>
      <c r="W1223" s="9">
        <f t="shared" si="3268"/>
        <v>0</v>
      </c>
      <c r="X1223" s="9">
        <f t="shared" si="3268"/>
        <v>0</v>
      </c>
      <c r="Y1223" s="9">
        <f t="shared" si="3268"/>
        <v>4</v>
      </c>
      <c r="Z1223" s="9">
        <f t="shared" ref="V1223:Z1224" si="3269">Z1224</f>
        <v>4</v>
      </c>
      <c r="AA1223" s="87">
        <f>AA1224</f>
        <v>0</v>
      </c>
      <c r="AB1223" s="87">
        <f t="shared" ref="AB1223:AL1224" si="3270">AB1224</f>
        <v>0</v>
      </c>
      <c r="AC1223" s="87">
        <f t="shared" si="3270"/>
        <v>0</v>
      </c>
      <c r="AD1223" s="87">
        <f t="shared" si="3270"/>
        <v>0</v>
      </c>
      <c r="AE1223" s="87">
        <f t="shared" si="3270"/>
        <v>4</v>
      </c>
      <c r="AF1223" s="87">
        <f t="shared" si="3270"/>
        <v>4</v>
      </c>
      <c r="AG1223" s="9">
        <f>AG1224</f>
        <v>0</v>
      </c>
      <c r="AH1223" s="9">
        <f t="shared" si="3270"/>
        <v>0</v>
      </c>
      <c r="AI1223" s="9">
        <f t="shared" si="3270"/>
        <v>0</v>
      </c>
      <c r="AJ1223" s="9">
        <f t="shared" si="3270"/>
        <v>0</v>
      </c>
      <c r="AK1223" s="9">
        <f t="shared" si="3270"/>
        <v>4</v>
      </c>
      <c r="AL1223" s="9">
        <f t="shared" si="3270"/>
        <v>4</v>
      </c>
    </row>
    <row r="1224" spans="1:38" ht="33.6">
      <c r="A1224" s="26" t="s">
        <v>244</v>
      </c>
      <c r="B1224" s="27">
        <v>923</v>
      </c>
      <c r="C1224" s="27" t="s">
        <v>22</v>
      </c>
      <c r="D1224" s="27" t="s">
        <v>29</v>
      </c>
      <c r="E1224" s="27" t="s">
        <v>605</v>
      </c>
      <c r="F1224" s="27" t="s">
        <v>31</v>
      </c>
      <c r="G1224" s="9"/>
      <c r="H1224" s="9"/>
      <c r="I1224" s="9">
        <f>I1225</f>
        <v>0</v>
      </c>
      <c r="J1224" s="9">
        <f t="shared" si="3268"/>
        <v>0</v>
      </c>
      <c r="K1224" s="9">
        <f t="shared" si="3268"/>
        <v>0</v>
      </c>
      <c r="L1224" s="9">
        <f t="shared" si="3268"/>
        <v>4</v>
      </c>
      <c r="M1224" s="9">
        <f t="shared" si="3268"/>
        <v>4</v>
      </c>
      <c r="N1224" s="9">
        <f t="shared" si="3268"/>
        <v>4</v>
      </c>
      <c r="O1224" s="9">
        <f>O1225</f>
        <v>0</v>
      </c>
      <c r="P1224" s="9">
        <f t="shared" si="3268"/>
        <v>0</v>
      </c>
      <c r="Q1224" s="9">
        <f t="shared" si="3268"/>
        <v>0</v>
      </c>
      <c r="R1224" s="9">
        <f t="shared" si="3268"/>
        <v>0</v>
      </c>
      <c r="S1224" s="9">
        <f t="shared" si="3268"/>
        <v>4</v>
      </c>
      <c r="T1224" s="9">
        <f t="shared" si="3268"/>
        <v>4</v>
      </c>
      <c r="U1224" s="9">
        <f>U1225</f>
        <v>0</v>
      </c>
      <c r="V1224" s="9">
        <f t="shared" si="3269"/>
        <v>0</v>
      </c>
      <c r="W1224" s="9">
        <f t="shared" si="3269"/>
        <v>0</v>
      </c>
      <c r="X1224" s="9">
        <f t="shared" si="3269"/>
        <v>0</v>
      </c>
      <c r="Y1224" s="9">
        <f t="shared" si="3269"/>
        <v>4</v>
      </c>
      <c r="Z1224" s="9">
        <f t="shared" si="3269"/>
        <v>4</v>
      </c>
      <c r="AA1224" s="87">
        <f>AA1225</f>
        <v>0</v>
      </c>
      <c r="AB1224" s="87">
        <f t="shared" si="3270"/>
        <v>0</v>
      </c>
      <c r="AC1224" s="87">
        <f t="shared" si="3270"/>
        <v>0</v>
      </c>
      <c r="AD1224" s="87">
        <f t="shared" si="3270"/>
        <v>0</v>
      </c>
      <c r="AE1224" s="87">
        <f t="shared" si="3270"/>
        <v>4</v>
      </c>
      <c r="AF1224" s="87">
        <f t="shared" si="3270"/>
        <v>4</v>
      </c>
      <c r="AG1224" s="9">
        <f>AG1225</f>
        <v>0</v>
      </c>
      <c r="AH1224" s="9">
        <f t="shared" si="3270"/>
        <v>0</v>
      </c>
      <c r="AI1224" s="9">
        <f t="shared" si="3270"/>
        <v>0</v>
      </c>
      <c r="AJ1224" s="9">
        <f t="shared" si="3270"/>
        <v>0</v>
      </c>
      <c r="AK1224" s="9">
        <f t="shared" si="3270"/>
        <v>4</v>
      </c>
      <c r="AL1224" s="9">
        <f t="shared" si="3270"/>
        <v>4</v>
      </c>
    </row>
    <row r="1225" spans="1:38" ht="33.6">
      <c r="A1225" s="26" t="s">
        <v>37</v>
      </c>
      <c r="B1225" s="27">
        <v>923</v>
      </c>
      <c r="C1225" s="27" t="s">
        <v>22</v>
      </c>
      <c r="D1225" s="27" t="s">
        <v>29</v>
      </c>
      <c r="E1225" s="27" t="s">
        <v>605</v>
      </c>
      <c r="F1225" s="27" t="s">
        <v>38</v>
      </c>
      <c r="G1225" s="9"/>
      <c r="H1225" s="9"/>
      <c r="I1225" s="9"/>
      <c r="J1225" s="9"/>
      <c r="K1225" s="9"/>
      <c r="L1225" s="9">
        <v>4</v>
      </c>
      <c r="M1225" s="9">
        <f t="shared" ref="M1225" si="3271">G1225+I1225+J1225+K1225+L1225</f>
        <v>4</v>
      </c>
      <c r="N1225" s="9">
        <f t="shared" ref="N1225" si="3272">H1225+L1225</f>
        <v>4</v>
      </c>
      <c r="O1225" s="9"/>
      <c r="P1225" s="9"/>
      <c r="Q1225" s="9"/>
      <c r="R1225" s="9"/>
      <c r="S1225" s="9">
        <f t="shared" ref="S1225" si="3273">M1225+O1225+P1225+Q1225+R1225</f>
        <v>4</v>
      </c>
      <c r="T1225" s="9">
        <f t="shared" ref="T1225" si="3274">N1225+R1225</f>
        <v>4</v>
      </c>
      <c r="U1225" s="9"/>
      <c r="V1225" s="9"/>
      <c r="W1225" s="9"/>
      <c r="X1225" s="9"/>
      <c r="Y1225" s="9">
        <f t="shared" ref="Y1225" si="3275">S1225+U1225+V1225+W1225+X1225</f>
        <v>4</v>
      </c>
      <c r="Z1225" s="9">
        <f t="shared" ref="Z1225" si="3276">T1225+X1225</f>
        <v>4</v>
      </c>
      <c r="AA1225" s="87"/>
      <c r="AB1225" s="87"/>
      <c r="AC1225" s="87"/>
      <c r="AD1225" s="87"/>
      <c r="AE1225" s="87">
        <f t="shared" ref="AE1225" si="3277">Y1225+AA1225+AB1225+AC1225+AD1225</f>
        <v>4</v>
      </c>
      <c r="AF1225" s="87">
        <f t="shared" ref="AF1225" si="3278">Z1225+AD1225</f>
        <v>4</v>
      </c>
      <c r="AG1225" s="9"/>
      <c r="AH1225" s="9"/>
      <c r="AI1225" s="9"/>
      <c r="AJ1225" s="9"/>
      <c r="AK1225" s="9">
        <f t="shared" ref="AK1225" si="3279">AE1225+AG1225+AH1225+AI1225+AJ1225</f>
        <v>4</v>
      </c>
      <c r="AL1225" s="9">
        <f t="shared" ref="AL1225" si="3280">AF1225+AJ1225</f>
        <v>4</v>
      </c>
    </row>
    <row r="1226" spans="1:38" ht="21.75" customHeight="1">
      <c r="A1226" s="26" t="s">
        <v>606</v>
      </c>
      <c r="B1226" s="27">
        <v>923</v>
      </c>
      <c r="C1226" s="27" t="s">
        <v>22</v>
      </c>
      <c r="D1226" s="27" t="s">
        <v>29</v>
      </c>
      <c r="E1226" s="27" t="s">
        <v>608</v>
      </c>
      <c r="F1226" s="27"/>
      <c r="G1226" s="9"/>
      <c r="H1226" s="9"/>
      <c r="I1226" s="9">
        <f>I1227</f>
        <v>0</v>
      </c>
      <c r="J1226" s="9">
        <f t="shared" ref="J1226:Y1227" si="3281">J1227</f>
        <v>0</v>
      </c>
      <c r="K1226" s="9">
        <f t="shared" si="3281"/>
        <v>0</v>
      </c>
      <c r="L1226" s="9">
        <f t="shared" si="3281"/>
        <v>21</v>
      </c>
      <c r="M1226" s="9">
        <f t="shared" si="3281"/>
        <v>21</v>
      </c>
      <c r="N1226" s="9">
        <f t="shared" si="3281"/>
        <v>21</v>
      </c>
      <c r="O1226" s="9">
        <f>O1227</f>
        <v>0</v>
      </c>
      <c r="P1226" s="9">
        <f t="shared" si="3281"/>
        <v>0</v>
      </c>
      <c r="Q1226" s="9">
        <f t="shared" si="3281"/>
        <v>0</v>
      </c>
      <c r="R1226" s="9">
        <f t="shared" si="3281"/>
        <v>0</v>
      </c>
      <c r="S1226" s="9">
        <f t="shared" si="3281"/>
        <v>21</v>
      </c>
      <c r="T1226" s="9">
        <f t="shared" si="3281"/>
        <v>21</v>
      </c>
      <c r="U1226" s="9">
        <f>U1227</f>
        <v>0</v>
      </c>
      <c r="V1226" s="9">
        <f t="shared" si="3281"/>
        <v>0</v>
      </c>
      <c r="W1226" s="9">
        <f t="shared" si="3281"/>
        <v>0</v>
      </c>
      <c r="X1226" s="9">
        <f t="shared" si="3281"/>
        <v>0</v>
      </c>
      <c r="Y1226" s="9">
        <f t="shared" si="3281"/>
        <v>21</v>
      </c>
      <c r="Z1226" s="9">
        <f t="shared" ref="V1226:Z1227" si="3282">Z1227</f>
        <v>21</v>
      </c>
      <c r="AA1226" s="87">
        <f>AA1227</f>
        <v>0</v>
      </c>
      <c r="AB1226" s="87">
        <f t="shared" ref="AB1226:AL1227" si="3283">AB1227</f>
        <v>0</v>
      </c>
      <c r="AC1226" s="87">
        <f t="shared" si="3283"/>
        <v>0</v>
      </c>
      <c r="AD1226" s="87">
        <f t="shared" si="3283"/>
        <v>0</v>
      </c>
      <c r="AE1226" s="87">
        <f t="shared" si="3283"/>
        <v>21</v>
      </c>
      <c r="AF1226" s="87">
        <f t="shared" si="3283"/>
        <v>21</v>
      </c>
      <c r="AG1226" s="9">
        <f>AG1227</f>
        <v>0</v>
      </c>
      <c r="AH1226" s="9">
        <f t="shared" si="3283"/>
        <v>0</v>
      </c>
      <c r="AI1226" s="9">
        <f t="shared" si="3283"/>
        <v>0</v>
      </c>
      <c r="AJ1226" s="9">
        <f t="shared" si="3283"/>
        <v>0</v>
      </c>
      <c r="AK1226" s="9">
        <f t="shared" si="3283"/>
        <v>21</v>
      </c>
      <c r="AL1226" s="9">
        <f t="shared" si="3283"/>
        <v>21</v>
      </c>
    </row>
    <row r="1227" spans="1:38" ht="34.5" customHeight="1">
      <c r="A1227" s="26" t="s">
        <v>244</v>
      </c>
      <c r="B1227" s="27">
        <v>923</v>
      </c>
      <c r="C1227" s="27" t="s">
        <v>22</v>
      </c>
      <c r="D1227" s="27" t="s">
        <v>29</v>
      </c>
      <c r="E1227" s="27" t="s">
        <v>608</v>
      </c>
      <c r="F1227" s="27" t="s">
        <v>31</v>
      </c>
      <c r="G1227" s="9"/>
      <c r="H1227" s="9"/>
      <c r="I1227" s="9">
        <f>I1228</f>
        <v>0</v>
      </c>
      <c r="J1227" s="9">
        <f t="shared" si="3281"/>
        <v>0</v>
      </c>
      <c r="K1227" s="9">
        <f t="shared" si="3281"/>
        <v>0</v>
      </c>
      <c r="L1227" s="9">
        <f t="shared" si="3281"/>
        <v>21</v>
      </c>
      <c r="M1227" s="9">
        <f t="shared" si="3281"/>
        <v>21</v>
      </c>
      <c r="N1227" s="9">
        <f t="shared" si="3281"/>
        <v>21</v>
      </c>
      <c r="O1227" s="9">
        <f>O1228</f>
        <v>0</v>
      </c>
      <c r="P1227" s="9">
        <f t="shared" si="3281"/>
        <v>0</v>
      </c>
      <c r="Q1227" s="9">
        <f t="shared" si="3281"/>
        <v>0</v>
      </c>
      <c r="R1227" s="9">
        <f t="shared" si="3281"/>
        <v>0</v>
      </c>
      <c r="S1227" s="9">
        <f t="shared" si="3281"/>
        <v>21</v>
      </c>
      <c r="T1227" s="9">
        <f t="shared" si="3281"/>
        <v>21</v>
      </c>
      <c r="U1227" s="9">
        <f>U1228</f>
        <v>0</v>
      </c>
      <c r="V1227" s="9">
        <f t="shared" si="3282"/>
        <v>0</v>
      </c>
      <c r="W1227" s="9">
        <f t="shared" si="3282"/>
        <v>0</v>
      </c>
      <c r="X1227" s="9">
        <f t="shared" si="3282"/>
        <v>0</v>
      </c>
      <c r="Y1227" s="9">
        <f t="shared" si="3282"/>
        <v>21</v>
      </c>
      <c r="Z1227" s="9">
        <f t="shared" si="3282"/>
        <v>21</v>
      </c>
      <c r="AA1227" s="87">
        <f>AA1228</f>
        <v>0</v>
      </c>
      <c r="AB1227" s="87">
        <f t="shared" si="3283"/>
        <v>0</v>
      </c>
      <c r="AC1227" s="87">
        <f t="shared" si="3283"/>
        <v>0</v>
      </c>
      <c r="AD1227" s="87">
        <f t="shared" si="3283"/>
        <v>0</v>
      </c>
      <c r="AE1227" s="87">
        <f t="shared" si="3283"/>
        <v>21</v>
      </c>
      <c r="AF1227" s="87">
        <f t="shared" si="3283"/>
        <v>21</v>
      </c>
      <c r="AG1227" s="9">
        <f>AG1228</f>
        <v>0</v>
      </c>
      <c r="AH1227" s="9">
        <f t="shared" si="3283"/>
        <v>0</v>
      </c>
      <c r="AI1227" s="9">
        <f t="shared" si="3283"/>
        <v>0</v>
      </c>
      <c r="AJ1227" s="9">
        <f t="shared" si="3283"/>
        <v>0</v>
      </c>
      <c r="AK1227" s="9">
        <f t="shared" si="3283"/>
        <v>21</v>
      </c>
      <c r="AL1227" s="9">
        <f t="shared" si="3283"/>
        <v>21</v>
      </c>
    </row>
    <row r="1228" spans="1:38" ht="37.5" customHeight="1">
      <c r="A1228" s="26" t="s">
        <v>37</v>
      </c>
      <c r="B1228" s="27">
        <v>923</v>
      </c>
      <c r="C1228" s="27" t="s">
        <v>22</v>
      </c>
      <c r="D1228" s="27" t="s">
        <v>29</v>
      </c>
      <c r="E1228" s="27" t="s">
        <v>608</v>
      </c>
      <c r="F1228" s="27" t="s">
        <v>38</v>
      </c>
      <c r="G1228" s="9"/>
      <c r="H1228" s="9"/>
      <c r="I1228" s="9"/>
      <c r="J1228" s="9"/>
      <c r="K1228" s="9"/>
      <c r="L1228" s="9">
        <v>21</v>
      </c>
      <c r="M1228" s="9">
        <f t="shared" ref="M1228" si="3284">G1228+I1228+J1228+K1228+L1228</f>
        <v>21</v>
      </c>
      <c r="N1228" s="9">
        <f t="shared" ref="N1228" si="3285">H1228+L1228</f>
        <v>21</v>
      </c>
      <c r="O1228" s="9"/>
      <c r="P1228" s="9"/>
      <c r="Q1228" s="9"/>
      <c r="R1228" s="9"/>
      <c r="S1228" s="9">
        <f t="shared" ref="S1228" si="3286">M1228+O1228+P1228+Q1228+R1228</f>
        <v>21</v>
      </c>
      <c r="T1228" s="9">
        <f t="shared" ref="T1228" si="3287">N1228+R1228</f>
        <v>21</v>
      </c>
      <c r="U1228" s="9"/>
      <c r="V1228" s="9"/>
      <c r="W1228" s="9"/>
      <c r="X1228" s="9"/>
      <c r="Y1228" s="9">
        <f t="shared" ref="Y1228" si="3288">S1228+U1228+V1228+W1228+X1228</f>
        <v>21</v>
      </c>
      <c r="Z1228" s="9">
        <f t="shared" ref="Z1228" si="3289">T1228+X1228</f>
        <v>21</v>
      </c>
      <c r="AA1228" s="87"/>
      <c r="AB1228" s="87"/>
      <c r="AC1228" s="87"/>
      <c r="AD1228" s="87"/>
      <c r="AE1228" s="87">
        <f t="shared" ref="AE1228" si="3290">Y1228+AA1228+AB1228+AC1228+AD1228</f>
        <v>21</v>
      </c>
      <c r="AF1228" s="87">
        <f t="shared" ref="AF1228" si="3291">Z1228+AD1228</f>
        <v>21</v>
      </c>
      <c r="AG1228" s="9"/>
      <c r="AH1228" s="9"/>
      <c r="AI1228" s="9"/>
      <c r="AJ1228" s="9"/>
      <c r="AK1228" s="9">
        <f t="shared" ref="AK1228" si="3292">AE1228+AG1228+AH1228+AI1228+AJ1228</f>
        <v>21</v>
      </c>
      <c r="AL1228" s="9">
        <f t="shared" ref="AL1228" si="3293">AF1228+AJ1228</f>
        <v>21</v>
      </c>
    </row>
    <row r="1229" spans="1:38" ht="67.2">
      <c r="A1229" s="26" t="s">
        <v>612</v>
      </c>
      <c r="B1229" s="27">
        <v>923</v>
      </c>
      <c r="C1229" s="27" t="s">
        <v>22</v>
      </c>
      <c r="D1229" s="27" t="s">
        <v>29</v>
      </c>
      <c r="E1229" s="27" t="s">
        <v>617</v>
      </c>
      <c r="F1229" s="27"/>
      <c r="G1229" s="9"/>
      <c r="H1229" s="9"/>
      <c r="I1229" s="9">
        <f>I1230</f>
        <v>0</v>
      </c>
      <c r="J1229" s="9">
        <f t="shared" ref="J1229:Y1230" si="3294">J1230</f>
        <v>0</v>
      </c>
      <c r="K1229" s="9">
        <f t="shared" si="3294"/>
        <v>0</v>
      </c>
      <c r="L1229" s="9">
        <f t="shared" si="3294"/>
        <v>173</v>
      </c>
      <c r="M1229" s="9">
        <f t="shared" si="3294"/>
        <v>173</v>
      </c>
      <c r="N1229" s="9">
        <f t="shared" si="3294"/>
        <v>173</v>
      </c>
      <c r="O1229" s="9">
        <f>O1230</f>
        <v>0</v>
      </c>
      <c r="P1229" s="9">
        <f t="shared" si="3294"/>
        <v>0</v>
      </c>
      <c r="Q1229" s="9">
        <f t="shared" si="3294"/>
        <v>0</v>
      </c>
      <c r="R1229" s="9">
        <f t="shared" si="3294"/>
        <v>0</v>
      </c>
      <c r="S1229" s="9">
        <f t="shared" si="3294"/>
        <v>173</v>
      </c>
      <c r="T1229" s="9">
        <f t="shared" si="3294"/>
        <v>173</v>
      </c>
      <c r="U1229" s="9">
        <f>U1230</f>
        <v>0</v>
      </c>
      <c r="V1229" s="9">
        <f t="shared" si="3294"/>
        <v>0</v>
      </c>
      <c r="W1229" s="9">
        <f t="shared" si="3294"/>
        <v>0</v>
      </c>
      <c r="X1229" s="9">
        <f t="shared" si="3294"/>
        <v>0</v>
      </c>
      <c r="Y1229" s="9">
        <f t="shared" si="3294"/>
        <v>173</v>
      </c>
      <c r="Z1229" s="9">
        <f t="shared" ref="V1229:Z1230" si="3295">Z1230</f>
        <v>173</v>
      </c>
      <c r="AA1229" s="87">
        <f>AA1230</f>
        <v>0</v>
      </c>
      <c r="AB1229" s="87">
        <f t="shared" ref="AB1229:AL1230" si="3296">AB1230</f>
        <v>0</v>
      </c>
      <c r="AC1229" s="87">
        <f t="shared" si="3296"/>
        <v>0</v>
      </c>
      <c r="AD1229" s="87">
        <f t="shared" si="3296"/>
        <v>0</v>
      </c>
      <c r="AE1229" s="87">
        <f t="shared" si="3296"/>
        <v>173</v>
      </c>
      <c r="AF1229" s="87">
        <f t="shared" si="3296"/>
        <v>173</v>
      </c>
      <c r="AG1229" s="9">
        <f>AG1230</f>
        <v>0</v>
      </c>
      <c r="AH1229" s="9">
        <f t="shared" si="3296"/>
        <v>0</v>
      </c>
      <c r="AI1229" s="9">
        <f t="shared" si="3296"/>
        <v>0</v>
      </c>
      <c r="AJ1229" s="9">
        <f t="shared" si="3296"/>
        <v>0</v>
      </c>
      <c r="AK1229" s="9">
        <f t="shared" si="3296"/>
        <v>173</v>
      </c>
      <c r="AL1229" s="9">
        <f t="shared" si="3296"/>
        <v>173</v>
      </c>
    </row>
    <row r="1230" spans="1:38" ht="33.6">
      <c r="A1230" s="26" t="s">
        <v>244</v>
      </c>
      <c r="B1230" s="27">
        <v>923</v>
      </c>
      <c r="C1230" s="27" t="s">
        <v>22</v>
      </c>
      <c r="D1230" s="27" t="s">
        <v>29</v>
      </c>
      <c r="E1230" s="27" t="s">
        <v>617</v>
      </c>
      <c r="F1230" s="27" t="s">
        <v>31</v>
      </c>
      <c r="G1230" s="9"/>
      <c r="H1230" s="9"/>
      <c r="I1230" s="9">
        <f>I1231</f>
        <v>0</v>
      </c>
      <c r="J1230" s="9">
        <f t="shared" si="3294"/>
        <v>0</v>
      </c>
      <c r="K1230" s="9">
        <f t="shared" si="3294"/>
        <v>0</v>
      </c>
      <c r="L1230" s="9">
        <f t="shared" si="3294"/>
        <v>173</v>
      </c>
      <c r="M1230" s="9">
        <f t="shared" si="3294"/>
        <v>173</v>
      </c>
      <c r="N1230" s="9">
        <f t="shared" si="3294"/>
        <v>173</v>
      </c>
      <c r="O1230" s="9">
        <f>O1231</f>
        <v>0</v>
      </c>
      <c r="P1230" s="9">
        <f t="shared" si="3294"/>
        <v>0</v>
      </c>
      <c r="Q1230" s="9">
        <f t="shared" si="3294"/>
        <v>0</v>
      </c>
      <c r="R1230" s="9">
        <f t="shared" si="3294"/>
        <v>0</v>
      </c>
      <c r="S1230" s="9">
        <f t="shared" si="3294"/>
        <v>173</v>
      </c>
      <c r="T1230" s="9">
        <f t="shared" si="3294"/>
        <v>173</v>
      </c>
      <c r="U1230" s="9">
        <f>U1231</f>
        <v>0</v>
      </c>
      <c r="V1230" s="9">
        <f t="shared" si="3295"/>
        <v>0</v>
      </c>
      <c r="W1230" s="9">
        <f t="shared" si="3295"/>
        <v>0</v>
      </c>
      <c r="X1230" s="9">
        <f t="shared" si="3295"/>
        <v>0</v>
      </c>
      <c r="Y1230" s="9">
        <f t="shared" si="3295"/>
        <v>173</v>
      </c>
      <c r="Z1230" s="9">
        <f t="shared" si="3295"/>
        <v>173</v>
      </c>
      <c r="AA1230" s="87">
        <f>AA1231</f>
        <v>0</v>
      </c>
      <c r="AB1230" s="87">
        <f t="shared" si="3296"/>
        <v>0</v>
      </c>
      <c r="AC1230" s="87">
        <f t="shared" si="3296"/>
        <v>0</v>
      </c>
      <c r="AD1230" s="87">
        <f t="shared" si="3296"/>
        <v>0</v>
      </c>
      <c r="AE1230" s="87">
        <f t="shared" si="3296"/>
        <v>173</v>
      </c>
      <c r="AF1230" s="87">
        <f t="shared" si="3296"/>
        <v>173</v>
      </c>
      <c r="AG1230" s="9">
        <f>AG1231</f>
        <v>0</v>
      </c>
      <c r="AH1230" s="9">
        <f t="shared" si="3296"/>
        <v>0</v>
      </c>
      <c r="AI1230" s="9">
        <f t="shared" si="3296"/>
        <v>0</v>
      </c>
      <c r="AJ1230" s="9">
        <f t="shared" si="3296"/>
        <v>0</v>
      </c>
      <c r="AK1230" s="9">
        <f t="shared" si="3296"/>
        <v>173</v>
      </c>
      <c r="AL1230" s="9">
        <f t="shared" si="3296"/>
        <v>173</v>
      </c>
    </row>
    <row r="1231" spans="1:38" ht="33.6">
      <c r="A1231" s="26" t="s">
        <v>37</v>
      </c>
      <c r="B1231" s="27">
        <v>923</v>
      </c>
      <c r="C1231" s="27" t="s">
        <v>22</v>
      </c>
      <c r="D1231" s="27" t="s">
        <v>29</v>
      </c>
      <c r="E1231" s="27" t="s">
        <v>617</v>
      </c>
      <c r="F1231" s="27" t="s">
        <v>38</v>
      </c>
      <c r="G1231" s="9"/>
      <c r="H1231" s="9"/>
      <c r="I1231" s="9"/>
      <c r="J1231" s="9"/>
      <c r="K1231" s="9"/>
      <c r="L1231" s="9">
        <v>173</v>
      </c>
      <c r="M1231" s="9">
        <f t="shared" ref="M1231" si="3297">G1231+I1231+J1231+K1231+L1231</f>
        <v>173</v>
      </c>
      <c r="N1231" s="9">
        <f t="shared" ref="N1231" si="3298">H1231+L1231</f>
        <v>173</v>
      </c>
      <c r="O1231" s="9"/>
      <c r="P1231" s="9"/>
      <c r="Q1231" s="9"/>
      <c r="R1231" s="9"/>
      <c r="S1231" s="9">
        <f t="shared" ref="S1231" si="3299">M1231+O1231+P1231+Q1231+R1231</f>
        <v>173</v>
      </c>
      <c r="T1231" s="9">
        <f t="shared" ref="T1231" si="3300">N1231+R1231</f>
        <v>173</v>
      </c>
      <c r="U1231" s="9"/>
      <c r="V1231" s="9"/>
      <c r="W1231" s="9"/>
      <c r="X1231" s="9"/>
      <c r="Y1231" s="9">
        <f t="shared" ref="Y1231" si="3301">S1231+U1231+V1231+W1231+X1231</f>
        <v>173</v>
      </c>
      <c r="Z1231" s="9">
        <f t="shared" ref="Z1231" si="3302">T1231+X1231</f>
        <v>173</v>
      </c>
      <c r="AA1231" s="87"/>
      <c r="AB1231" s="87"/>
      <c r="AC1231" s="87"/>
      <c r="AD1231" s="87"/>
      <c r="AE1231" s="87">
        <f t="shared" ref="AE1231" si="3303">Y1231+AA1231+AB1231+AC1231+AD1231</f>
        <v>173</v>
      </c>
      <c r="AF1231" s="87">
        <f t="shared" ref="AF1231" si="3304">Z1231+AD1231</f>
        <v>173</v>
      </c>
      <c r="AG1231" s="9"/>
      <c r="AH1231" s="9"/>
      <c r="AI1231" s="9"/>
      <c r="AJ1231" s="9"/>
      <c r="AK1231" s="9">
        <f t="shared" ref="AK1231" si="3305">AE1231+AG1231+AH1231+AI1231+AJ1231</f>
        <v>173</v>
      </c>
      <c r="AL1231" s="9">
        <f t="shared" ref="AL1231" si="3306">AF1231+AJ1231</f>
        <v>173</v>
      </c>
    </row>
    <row r="1232" spans="1:38" ht="33.6">
      <c r="A1232" s="26" t="s">
        <v>613</v>
      </c>
      <c r="B1232" s="27">
        <v>923</v>
      </c>
      <c r="C1232" s="27" t="s">
        <v>22</v>
      </c>
      <c r="D1232" s="27" t="s">
        <v>29</v>
      </c>
      <c r="E1232" s="27" t="s">
        <v>616</v>
      </c>
      <c r="F1232" s="27"/>
      <c r="G1232" s="9"/>
      <c r="H1232" s="9"/>
      <c r="I1232" s="9">
        <f>I1233</f>
        <v>0</v>
      </c>
      <c r="J1232" s="9">
        <f t="shared" ref="J1232:Y1233" si="3307">J1233</f>
        <v>0</v>
      </c>
      <c r="K1232" s="9">
        <f t="shared" si="3307"/>
        <v>0</v>
      </c>
      <c r="L1232" s="9">
        <f t="shared" si="3307"/>
        <v>25</v>
      </c>
      <c r="M1232" s="9">
        <f t="shared" si="3307"/>
        <v>25</v>
      </c>
      <c r="N1232" s="9">
        <f t="shared" si="3307"/>
        <v>25</v>
      </c>
      <c r="O1232" s="9">
        <f>O1233</f>
        <v>0</v>
      </c>
      <c r="P1232" s="9">
        <f t="shared" si="3307"/>
        <v>0</v>
      </c>
      <c r="Q1232" s="9">
        <f t="shared" si="3307"/>
        <v>0</v>
      </c>
      <c r="R1232" s="9">
        <f t="shared" si="3307"/>
        <v>0</v>
      </c>
      <c r="S1232" s="9">
        <f t="shared" si="3307"/>
        <v>25</v>
      </c>
      <c r="T1232" s="9">
        <f t="shared" si="3307"/>
        <v>25</v>
      </c>
      <c r="U1232" s="9">
        <f>U1233</f>
        <v>0</v>
      </c>
      <c r="V1232" s="9">
        <f t="shared" si="3307"/>
        <v>0</v>
      </c>
      <c r="W1232" s="9">
        <f t="shared" si="3307"/>
        <v>0</v>
      </c>
      <c r="X1232" s="9">
        <f t="shared" si="3307"/>
        <v>0</v>
      </c>
      <c r="Y1232" s="9">
        <f t="shared" si="3307"/>
        <v>25</v>
      </c>
      <c r="Z1232" s="9">
        <f t="shared" ref="V1232:Z1233" si="3308">Z1233</f>
        <v>25</v>
      </c>
      <c r="AA1232" s="87">
        <f>AA1233</f>
        <v>0</v>
      </c>
      <c r="AB1232" s="87">
        <f t="shared" ref="AB1232:AL1233" si="3309">AB1233</f>
        <v>0</v>
      </c>
      <c r="AC1232" s="87">
        <f t="shared" si="3309"/>
        <v>0</v>
      </c>
      <c r="AD1232" s="87">
        <f t="shared" si="3309"/>
        <v>0</v>
      </c>
      <c r="AE1232" s="87">
        <f t="shared" si="3309"/>
        <v>25</v>
      </c>
      <c r="AF1232" s="87">
        <f t="shared" si="3309"/>
        <v>25</v>
      </c>
      <c r="AG1232" s="9">
        <f>AG1233</f>
        <v>0</v>
      </c>
      <c r="AH1232" s="9">
        <f t="shared" si="3309"/>
        <v>0</v>
      </c>
      <c r="AI1232" s="9">
        <f t="shared" si="3309"/>
        <v>0</v>
      </c>
      <c r="AJ1232" s="9">
        <f t="shared" si="3309"/>
        <v>0</v>
      </c>
      <c r="AK1232" s="9">
        <f t="shared" si="3309"/>
        <v>25</v>
      </c>
      <c r="AL1232" s="9">
        <f t="shared" si="3309"/>
        <v>25</v>
      </c>
    </row>
    <row r="1233" spans="1:38" ht="33.6">
      <c r="A1233" s="26" t="s">
        <v>244</v>
      </c>
      <c r="B1233" s="27">
        <v>923</v>
      </c>
      <c r="C1233" s="27" t="s">
        <v>22</v>
      </c>
      <c r="D1233" s="27" t="s">
        <v>29</v>
      </c>
      <c r="E1233" s="27" t="s">
        <v>616</v>
      </c>
      <c r="F1233" s="27" t="s">
        <v>31</v>
      </c>
      <c r="G1233" s="9"/>
      <c r="H1233" s="9"/>
      <c r="I1233" s="9">
        <f>I1234</f>
        <v>0</v>
      </c>
      <c r="J1233" s="9">
        <f t="shared" si="3307"/>
        <v>0</v>
      </c>
      <c r="K1233" s="9">
        <f t="shared" si="3307"/>
        <v>0</v>
      </c>
      <c r="L1233" s="9">
        <f t="shared" si="3307"/>
        <v>25</v>
      </c>
      <c r="M1233" s="9">
        <f t="shared" si="3307"/>
        <v>25</v>
      </c>
      <c r="N1233" s="9">
        <f t="shared" si="3307"/>
        <v>25</v>
      </c>
      <c r="O1233" s="9">
        <f>O1234</f>
        <v>0</v>
      </c>
      <c r="P1233" s="9">
        <f t="shared" si="3307"/>
        <v>0</v>
      </c>
      <c r="Q1233" s="9">
        <f t="shared" si="3307"/>
        <v>0</v>
      </c>
      <c r="R1233" s="9">
        <f t="shared" si="3307"/>
        <v>0</v>
      </c>
      <c r="S1233" s="9">
        <f t="shared" si="3307"/>
        <v>25</v>
      </c>
      <c r="T1233" s="9">
        <f t="shared" si="3307"/>
        <v>25</v>
      </c>
      <c r="U1233" s="9">
        <f>U1234</f>
        <v>0</v>
      </c>
      <c r="V1233" s="9">
        <f t="shared" si="3308"/>
        <v>0</v>
      </c>
      <c r="W1233" s="9">
        <f t="shared" si="3308"/>
        <v>0</v>
      </c>
      <c r="X1233" s="9">
        <f t="shared" si="3308"/>
        <v>0</v>
      </c>
      <c r="Y1233" s="9">
        <f t="shared" si="3308"/>
        <v>25</v>
      </c>
      <c r="Z1233" s="9">
        <f t="shared" si="3308"/>
        <v>25</v>
      </c>
      <c r="AA1233" s="87">
        <f>AA1234</f>
        <v>0</v>
      </c>
      <c r="AB1233" s="87">
        <f t="shared" si="3309"/>
        <v>0</v>
      </c>
      <c r="AC1233" s="87">
        <f t="shared" si="3309"/>
        <v>0</v>
      </c>
      <c r="AD1233" s="87">
        <f t="shared" si="3309"/>
        <v>0</v>
      </c>
      <c r="AE1233" s="87">
        <f t="shared" si="3309"/>
        <v>25</v>
      </c>
      <c r="AF1233" s="87">
        <f t="shared" si="3309"/>
        <v>25</v>
      </c>
      <c r="AG1233" s="9">
        <f>AG1234</f>
        <v>0</v>
      </c>
      <c r="AH1233" s="9">
        <f t="shared" si="3309"/>
        <v>0</v>
      </c>
      <c r="AI1233" s="9">
        <f t="shared" si="3309"/>
        <v>0</v>
      </c>
      <c r="AJ1233" s="9">
        <f t="shared" si="3309"/>
        <v>0</v>
      </c>
      <c r="AK1233" s="9">
        <f t="shared" si="3309"/>
        <v>25</v>
      </c>
      <c r="AL1233" s="9">
        <f t="shared" si="3309"/>
        <v>25</v>
      </c>
    </row>
    <row r="1234" spans="1:38" ht="33.6">
      <c r="A1234" s="26" t="s">
        <v>37</v>
      </c>
      <c r="B1234" s="27">
        <v>923</v>
      </c>
      <c r="C1234" s="27" t="s">
        <v>22</v>
      </c>
      <c r="D1234" s="27" t="s">
        <v>29</v>
      </c>
      <c r="E1234" s="27" t="s">
        <v>616</v>
      </c>
      <c r="F1234" s="27" t="s">
        <v>38</v>
      </c>
      <c r="G1234" s="9"/>
      <c r="H1234" s="9"/>
      <c r="I1234" s="9"/>
      <c r="J1234" s="9"/>
      <c r="K1234" s="9"/>
      <c r="L1234" s="9">
        <v>25</v>
      </c>
      <c r="M1234" s="9">
        <f t="shared" ref="M1234" si="3310">G1234+I1234+J1234+K1234+L1234</f>
        <v>25</v>
      </c>
      <c r="N1234" s="9">
        <f t="shared" ref="N1234" si="3311">H1234+L1234</f>
        <v>25</v>
      </c>
      <c r="O1234" s="9"/>
      <c r="P1234" s="9"/>
      <c r="Q1234" s="9"/>
      <c r="R1234" s="9"/>
      <c r="S1234" s="9">
        <f t="shared" ref="S1234" si="3312">M1234+O1234+P1234+Q1234+R1234</f>
        <v>25</v>
      </c>
      <c r="T1234" s="9">
        <f t="shared" ref="T1234" si="3313">N1234+R1234</f>
        <v>25</v>
      </c>
      <c r="U1234" s="9"/>
      <c r="V1234" s="9"/>
      <c r="W1234" s="9"/>
      <c r="X1234" s="9"/>
      <c r="Y1234" s="9">
        <f t="shared" ref="Y1234" si="3314">S1234+U1234+V1234+W1234+X1234</f>
        <v>25</v>
      </c>
      <c r="Z1234" s="9">
        <f t="shared" ref="Z1234" si="3315">T1234+X1234</f>
        <v>25</v>
      </c>
      <c r="AA1234" s="87"/>
      <c r="AB1234" s="87"/>
      <c r="AC1234" s="87"/>
      <c r="AD1234" s="87"/>
      <c r="AE1234" s="87">
        <f t="shared" ref="AE1234" si="3316">Y1234+AA1234+AB1234+AC1234+AD1234</f>
        <v>25</v>
      </c>
      <c r="AF1234" s="87">
        <f t="shared" ref="AF1234" si="3317">Z1234+AD1234</f>
        <v>25</v>
      </c>
      <c r="AG1234" s="9"/>
      <c r="AH1234" s="9"/>
      <c r="AI1234" s="9"/>
      <c r="AJ1234" s="9"/>
      <c r="AK1234" s="9">
        <f t="shared" ref="AK1234" si="3318">AE1234+AG1234+AH1234+AI1234+AJ1234</f>
        <v>25</v>
      </c>
      <c r="AL1234" s="9">
        <f t="shared" ref="AL1234" si="3319">AF1234+AJ1234</f>
        <v>25</v>
      </c>
    </row>
    <row r="1235" spans="1:38" ht="18" hidden="1" customHeight="1">
      <c r="A1235" s="26"/>
      <c r="B1235" s="27"/>
      <c r="C1235" s="27"/>
      <c r="D1235" s="27"/>
      <c r="E1235" s="27"/>
      <c r="F1235" s="27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87"/>
      <c r="AB1235" s="87"/>
      <c r="AC1235" s="87"/>
      <c r="AD1235" s="87"/>
      <c r="AE1235" s="87"/>
      <c r="AF1235" s="87"/>
      <c r="AG1235" s="9"/>
      <c r="AH1235" s="9"/>
      <c r="AI1235" s="9"/>
      <c r="AJ1235" s="9"/>
      <c r="AK1235" s="9"/>
      <c r="AL1235" s="9"/>
    </row>
    <row r="1236" spans="1:38" ht="20.25" customHeight="1">
      <c r="A1236" s="41" t="s">
        <v>555</v>
      </c>
      <c r="B1236" s="25">
        <v>923</v>
      </c>
      <c r="C1236" s="25" t="s">
        <v>22</v>
      </c>
      <c r="D1236" s="25" t="s">
        <v>7</v>
      </c>
      <c r="E1236" s="48"/>
      <c r="F1236" s="27"/>
      <c r="G1236" s="13">
        <f>G1237</f>
        <v>870</v>
      </c>
      <c r="H1236" s="9"/>
      <c r="I1236" s="13">
        <f t="shared" ref="I1236:I1240" si="3320">I1237</f>
        <v>0</v>
      </c>
      <c r="J1236" s="9"/>
      <c r="K1236" s="13">
        <f t="shared" ref="K1236:K1240" si="3321">K1237</f>
        <v>0</v>
      </c>
      <c r="L1236" s="9"/>
      <c r="M1236" s="13">
        <f t="shared" ref="M1236:M1240" si="3322">M1237</f>
        <v>870</v>
      </c>
      <c r="N1236" s="9"/>
      <c r="O1236" s="13">
        <f t="shared" ref="O1236:O1240" si="3323">O1237</f>
        <v>0</v>
      </c>
      <c r="P1236" s="9"/>
      <c r="Q1236" s="13">
        <f t="shared" ref="Q1236:Q1240" si="3324">Q1237</f>
        <v>0</v>
      </c>
      <c r="R1236" s="9"/>
      <c r="S1236" s="13">
        <f t="shared" ref="S1236:S1240" si="3325">S1237</f>
        <v>870</v>
      </c>
      <c r="T1236" s="9"/>
      <c r="U1236" s="13">
        <f t="shared" ref="U1236:U1240" si="3326">U1237</f>
        <v>0</v>
      </c>
      <c r="V1236" s="9"/>
      <c r="W1236" s="13">
        <f t="shared" ref="W1236:W1240" si="3327">W1237</f>
        <v>0</v>
      </c>
      <c r="X1236" s="9"/>
      <c r="Y1236" s="13">
        <f t="shared" ref="Y1236:Y1240" si="3328">Y1237</f>
        <v>870</v>
      </c>
      <c r="Z1236" s="9"/>
      <c r="AA1236" s="91">
        <f t="shared" ref="AA1236:AA1240" si="3329">AA1237</f>
        <v>0</v>
      </c>
      <c r="AB1236" s="87"/>
      <c r="AC1236" s="91">
        <f t="shared" ref="AC1236:AC1240" si="3330">AC1237</f>
        <v>0</v>
      </c>
      <c r="AD1236" s="87"/>
      <c r="AE1236" s="91">
        <f t="shared" ref="AE1236:AE1240" si="3331">AE1237</f>
        <v>870</v>
      </c>
      <c r="AF1236" s="87"/>
      <c r="AG1236" s="13">
        <f t="shared" ref="AG1236:AG1240" si="3332">AG1237</f>
        <v>0</v>
      </c>
      <c r="AH1236" s="9"/>
      <c r="AI1236" s="13">
        <f t="shared" ref="AI1236:AI1240" si="3333">AI1237</f>
        <v>0</v>
      </c>
      <c r="AJ1236" s="9"/>
      <c r="AK1236" s="13">
        <f t="shared" ref="AK1236:AK1240" si="3334">AK1237</f>
        <v>870</v>
      </c>
      <c r="AL1236" s="9"/>
    </row>
    <row r="1237" spans="1:38" ht="20.25" customHeight="1">
      <c r="A1237" s="29" t="s">
        <v>62</v>
      </c>
      <c r="B1237" s="27">
        <v>923</v>
      </c>
      <c r="C1237" s="27" t="s">
        <v>22</v>
      </c>
      <c r="D1237" s="27" t="s">
        <v>7</v>
      </c>
      <c r="E1237" s="49" t="s">
        <v>63</v>
      </c>
      <c r="F1237" s="27"/>
      <c r="G1237" s="11">
        <f>G1238</f>
        <v>870</v>
      </c>
      <c r="H1237" s="9"/>
      <c r="I1237" s="11">
        <f t="shared" si="3320"/>
        <v>0</v>
      </c>
      <c r="J1237" s="9"/>
      <c r="K1237" s="11">
        <f t="shared" si="3321"/>
        <v>0</v>
      </c>
      <c r="L1237" s="9"/>
      <c r="M1237" s="11">
        <f t="shared" si="3322"/>
        <v>870</v>
      </c>
      <c r="N1237" s="9"/>
      <c r="O1237" s="11">
        <f t="shared" si="3323"/>
        <v>0</v>
      </c>
      <c r="P1237" s="9"/>
      <c r="Q1237" s="11">
        <f t="shared" si="3324"/>
        <v>0</v>
      </c>
      <c r="R1237" s="9"/>
      <c r="S1237" s="11">
        <f t="shared" si="3325"/>
        <v>870</v>
      </c>
      <c r="T1237" s="9"/>
      <c r="U1237" s="11">
        <f t="shared" si="3326"/>
        <v>0</v>
      </c>
      <c r="V1237" s="9"/>
      <c r="W1237" s="11">
        <f t="shared" si="3327"/>
        <v>0</v>
      </c>
      <c r="X1237" s="9"/>
      <c r="Y1237" s="11">
        <f t="shared" si="3328"/>
        <v>870</v>
      </c>
      <c r="Z1237" s="9"/>
      <c r="AA1237" s="89">
        <f t="shared" si="3329"/>
        <v>0</v>
      </c>
      <c r="AB1237" s="87"/>
      <c r="AC1237" s="89">
        <f t="shared" si="3330"/>
        <v>0</v>
      </c>
      <c r="AD1237" s="87"/>
      <c r="AE1237" s="89">
        <f t="shared" si="3331"/>
        <v>870</v>
      </c>
      <c r="AF1237" s="87"/>
      <c r="AG1237" s="11">
        <f t="shared" si="3332"/>
        <v>0</v>
      </c>
      <c r="AH1237" s="9"/>
      <c r="AI1237" s="11">
        <f t="shared" si="3333"/>
        <v>0</v>
      </c>
      <c r="AJ1237" s="9"/>
      <c r="AK1237" s="11">
        <f t="shared" si="3334"/>
        <v>870</v>
      </c>
      <c r="AL1237" s="9"/>
    </row>
    <row r="1238" spans="1:38" ht="19.5" customHeight="1">
      <c r="A1238" s="29" t="s">
        <v>15</v>
      </c>
      <c r="B1238" s="27">
        <v>923</v>
      </c>
      <c r="C1238" s="27" t="s">
        <v>22</v>
      </c>
      <c r="D1238" s="27" t="s">
        <v>7</v>
      </c>
      <c r="E1238" s="49" t="s">
        <v>64</v>
      </c>
      <c r="F1238" s="27"/>
      <c r="G1238" s="11">
        <f>G1239</f>
        <v>870</v>
      </c>
      <c r="H1238" s="9"/>
      <c r="I1238" s="11">
        <f t="shared" si="3320"/>
        <v>0</v>
      </c>
      <c r="J1238" s="9"/>
      <c r="K1238" s="11">
        <f t="shared" si="3321"/>
        <v>0</v>
      </c>
      <c r="L1238" s="9"/>
      <c r="M1238" s="11">
        <f t="shared" si="3322"/>
        <v>870</v>
      </c>
      <c r="N1238" s="9"/>
      <c r="O1238" s="11">
        <f t="shared" si="3323"/>
        <v>0</v>
      </c>
      <c r="P1238" s="9"/>
      <c r="Q1238" s="11">
        <f t="shared" si="3324"/>
        <v>0</v>
      </c>
      <c r="R1238" s="9"/>
      <c r="S1238" s="11">
        <f t="shared" si="3325"/>
        <v>870</v>
      </c>
      <c r="T1238" s="9"/>
      <c r="U1238" s="11">
        <f t="shared" si="3326"/>
        <v>0</v>
      </c>
      <c r="V1238" s="9"/>
      <c r="W1238" s="11">
        <f t="shared" si="3327"/>
        <v>0</v>
      </c>
      <c r="X1238" s="9"/>
      <c r="Y1238" s="11">
        <f t="shared" si="3328"/>
        <v>870</v>
      </c>
      <c r="Z1238" s="9"/>
      <c r="AA1238" s="89">
        <f t="shared" si="3329"/>
        <v>0</v>
      </c>
      <c r="AB1238" s="87"/>
      <c r="AC1238" s="89">
        <f t="shared" si="3330"/>
        <v>0</v>
      </c>
      <c r="AD1238" s="87"/>
      <c r="AE1238" s="89">
        <f t="shared" si="3331"/>
        <v>870</v>
      </c>
      <c r="AF1238" s="87"/>
      <c r="AG1238" s="11">
        <f t="shared" si="3332"/>
        <v>0</v>
      </c>
      <c r="AH1238" s="9"/>
      <c r="AI1238" s="11">
        <f t="shared" si="3333"/>
        <v>0</v>
      </c>
      <c r="AJ1238" s="9"/>
      <c r="AK1238" s="11">
        <f t="shared" si="3334"/>
        <v>870</v>
      </c>
      <c r="AL1238" s="9"/>
    </row>
    <row r="1239" spans="1:38" ht="18.75" customHeight="1">
      <c r="A1239" s="29" t="s">
        <v>553</v>
      </c>
      <c r="B1239" s="27">
        <v>923</v>
      </c>
      <c r="C1239" s="27" t="s">
        <v>22</v>
      </c>
      <c r="D1239" s="27" t="s">
        <v>7</v>
      </c>
      <c r="E1239" s="49" t="s">
        <v>522</v>
      </c>
      <c r="F1239" s="27"/>
      <c r="G1239" s="11">
        <f>G1240</f>
        <v>870</v>
      </c>
      <c r="H1239" s="9"/>
      <c r="I1239" s="11">
        <f t="shared" si="3320"/>
        <v>0</v>
      </c>
      <c r="J1239" s="9"/>
      <c r="K1239" s="11">
        <f t="shared" si="3321"/>
        <v>0</v>
      </c>
      <c r="L1239" s="9"/>
      <c r="M1239" s="11">
        <f t="shared" si="3322"/>
        <v>870</v>
      </c>
      <c r="N1239" s="9"/>
      <c r="O1239" s="11">
        <f t="shared" si="3323"/>
        <v>0</v>
      </c>
      <c r="P1239" s="9"/>
      <c r="Q1239" s="11">
        <f t="shared" si="3324"/>
        <v>0</v>
      </c>
      <c r="R1239" s="9"/>
      <c r="S1239" s="11">
        <f t="shared" si="3325"/>
        <v>870</v>
      </c>
      <c r="T1239" s="9"/>
      <c r="U1239" s="11">
        <f t="shared" si="3326"/>
        <v>0</v>
      </c>
      <c r="V1239" s="9"/>
      <c r="W1239" s="11">
        <f t="shared" si="3327"/>
        <v>0</v>
      </c>
      <c r="X1239" s="9"/>
      <c r="Y1239" s="11">
        <f t="shared" si="3328"/>
        <v>870</v>
      </c>
      <c r="Z1239" s="9"/>
      <c r="AA1239" s="89">
        <f t="shared" si="3329"/>
        <v>0</v>
      </c>
      <c r="AB1239" s="87"/>
      <c r="AC1239" s="89">
        <f t="shared" si="3330"/>
        <v>0</v>
      </c>
      <c r="AD1239" s="87"/>
      <c r="AE1239" s="89">
        <f t="shared" si="3331"/>
        <v>870</v>
      </c>
      <c r="AF1239" s="87"/>
      <c r="AG1239" s="11">
        <f t="shared" si="3332"/>
        <v>0</v>
      </c>
      <c r="AH1239" s="9"/>
      <c r="AI1239" s="11">
        <f t="shared" si="3333"/>
        <v>0</v>
      </c>
      <c r="AJ1239" s="9"/>
      <c r="AK1239" s="11">
        <f t="shared" si="3334"/>
        <v>870</v>
      </c>
      <c r="AL1239" s="9"/>
    </row>
    <row r="1240" spans="1:38" ht="33.6">
      <c r="A1240" s="50" t="s">
        <v>244</v>
      </c>
      <c r="B1240" s="27">
        <v>923</v>
      </c>
      <c r="C1240" s="27" t="s">
        <v>22</v>
      </c>
      <c r="D1240" s="27" t="s">
        <v>7</v>
      </c>
      <c r="E1240" s="49" t="s">
        <v>522</v>
      </c>
      <c r="F1240" s="27" t="s">
        <v>31</v>
      </c>
      <c r="G1240" s="11">
        <f>G1241</f>
        <v>870</v>
      </c>
      <c r="H1240" s="9"/>
      <c r="I1240" s="11">
        <f t="shared" si="3320"/>
        <v>0</v>
      </c>
      <c r="J1240" s="9"/>
      <c r="K1240" s="11">
        <f t="shared" si="3321"/>
        <v>0</v>
      </c>
      <c r="L1240" s="9"/>
      <c r="M1240" s="11">
        <f t="shared" si="3322"/>
        <v>870</v>
      </c>
      <c r="N1240" s="9"/>
      <c r="O1240" s="11">
        <f t="shared" si="3323"/>
        <v>0</v>
      </c>
      <c r="P1240" s="9"/>
      <c r="Q1240" s="11">
        <f t="shared" si="3324"/>
        <v>0</v>
      </c>
      <c r="R1240" s="9"/>
      <c r="S1240" s="11">
        <f t="shared" si="3325"/>
        <v>870</v>
      </c>
      <c r="T1240" s="9"/>
      <c r="U1240" s="11">
        <f t="shared" si="3326"/>
        <v>0</v>
      </c>
      <c r="V1240" s="9"/>
      <c r="W1240" s="11">
        <f t="shared" si="3327"/>
        <v>0</v>
      </c>
      <c r="X1240" s="9"/>
      <c r="Y1240" s="11">
        <f t="shared" si="3328"/>
        <v>870</v>
      </c>
      <c r="Z1240" s="9"/>
      <c r="AA1240" s="89">
        <f t="shared" si="3329"/>
        <v>0</v>
      </c>
      <c r="AB1240" s="87"/>
      <c r="AC1240" s="89">
        <f t="shared" si="3330"/>
        <v>0</v>
      </c>
      <c r="AD1240" s="87"/>
      <c r="AE1240" s="89">
        <f t="shared" si="3331"/>
        <v>870</v>
      </c>
      <c r="AF1240" s="87"/>
      <c r="AG1240" s="11">
        <f t="shared" si="3332"/>
        <v>0</v>
      </c>
      <c r="AH1240" s="9"/>
      <c r="AI1240" s="11">
        <f t="shared" si="3333"/>
        <v>0</v>
      </c>
      <c r="AJ1240" s="9"/>
      <c r="AK1240" s="11">
        <f t="shared" si="3334"/>
        <v>870</v>
      </c>
      <c r="AL1240" s="9"/>
    </row>
    <row r="1241" spans="1:38" ht="33.6">
      <c r="A1241" s="50" t="s">
        <v>37</v>
      </c>
      <c r="B1241" s="27">
        <v>923</v>
      </c>
      <c r="C1241" s="27" t="s">
        <v>22</v>
      </c>
      <c r="D1241" s="27" t="s">
        <v>7</v>
      </c>
      <c r="E1241" s="49" t="s">
        <v>522</v>
      </c>
      <c r="F1241" s="27" t="s">
        <v>38</v>
      </c>
      <c r="G1241" s="11">
        <v>870</v>
      </c>
      <c r="H1241" s="9"/>
      <c r="I1241" s="11"/>
      <c r="J1241" s="9"/>
      <c r="K1241" s="11"/>
      <c r="L1241" s="9"/>
      <c r="M1241" s="9">
        <f t="shared" ref="M1241" si="3335">G1241+I1241+J1241+K1241+L1241</f>
        <v>870</v>
      </c>
      <c r="N1241" s="9">
        <f t="shared" ref="N1241" si="3336">H1241+L1241</f>
        <v>0</v>
      </c>
      <c r="O1241" s="11"/>
      <c r="P1241" s="9"/>
      <c r="Q1241" s="11"/>
      <c r="R1241" s="9"/>
      <c r="S1241" s="9">
        <f t="shared" ref="S1241" si="3337">M1241+O1241+P1241+Q1241+R1241</f>
        <v>870</v>
      </c>
      <c r="T1241" s="9">
        <f t="shared" ref="T1241" si="3338">N1241+R1241</f>
        <v>0</v>
      </c>
      <c r="U1241" s="11"/>
      <c r="V1241" s="9"/>
      <c r="W1241" s="11"/>
      <c r="X1241" s="9"/>
      <c r="Y1241" s="9">
        <f t="shared" ref="Y1241" si="3339">S1241+U1241+V1241+W1241+X1241</f>
        <v>870</v>
      </c>
      <c r="Z1241" s="9">
        <f t="shared" ref="Z1241" si="3340">T1241+X1241</f>
        <v>0</v>
      </c>
      <c r="AA1241" s="89"/>
      <c r="AB1241" s="87"/>
      <c r="AC1241" s="89"/>
      <c r="AD1241" s="87"/>
      <c r="AE1241" s="87">
        <f t="shared" ref="AE1241" si="3341">Y1241+AA1241+AB1241+AC1241+AD1241</f>
        <v>870</v>
      </c>
      <c r="AF1241" s="87">
        <f t="shared" ref="AF1241" si="3342">Z1241+AD1241</f>
        <v>0</v>
      </c>
      <c r="AG1241" s="11"/>
      <c r="AH1241" s="9"/>
      <c r="AI1241" s="11"/>
      <c r="AJ1241" s="9"/>
      <c r="AK1241" s="9">
        <f t="shared" ref="AK1241" si="3343">AE1241+AG1241+AH1241+AI1241+AJ1241</f>
        <v>870</v>
      </c>
      <c r="AL1241" s="9">
        <f t="shared" ref="AL1241" si="3344">AF1241+AJ1241</f>
        <v>0</v>
      </c>
    </row>
    <row r="1242" spans="1:38" ht="19.5" hidden="1" customHeight="1">
      <c r="A1242" s="50"/>
      <c r="B1242" s="27"/>
      <c r="C1242" s="27"/>
      <c r="D1242" s="27"/>
      <c r="E1242" s="49"/>
      <c r="F1242" s="27"/>
      <c r="G1242" s="11"/>
      <c r="H1242" s="9"/>
      <c r="I1242" s="11"/>
      <c r="J1242" s="9"/>
      <c r="K1242" s="11"/>
      <c r="L1242" s="9"/>
      <c r="M1242" s="9"/>
      <c r="N1242" s="9"/>
      <c r="O1242" s="11"/>
      <c r="P1242" s="9"/>
      <c r="Q1242" s="11"/>
      <c r="R1242" s="9"/>
      <c r="S1242" s="9"/>
      <c r="T1242" s="9"/>
      <c r="U1242" s="11"/>
      <c r="V1242" s="9"/>
      <c r="W1242" s="11"/>
      <c r="X1242" s="9"/>
      <c r="Y1242" s="9"/>
      <c r="Z1242" s="9"/>
      <c r="AA1242" s="89"/>
      <c r="AB1242" s="87"/>
      <c r="AC1242" s="89"/>
      <c r="AD1242" s="87"/>
      <c r="AE1242" s="87"/>
      <c r="AF1242" s="87"/>
      <c r="AG1242" s="11"/>
      <c r="AH1242" s="9"/>
      <c r="AI1242" s="11"/>
      <c r="AJ1242" s="9"/>
      <c r="AK1242" s="9"/>
      <c r="AL1242" s="9"/>
    </row>
    <row r="1243" spans="1:38" ht="17.399999999999999">
      <c r="A1243" s="24" t="s">
        <v>59</v>
      </c>
      <c r="B1243" s="25">
        <v>923</v>
      </c>
      <c r="C1243" s="25" t="s">
        <v>22</v>
      </c>
      <c r="D1243" s="25" t="s">
        <v>60</v>
      </c>
      <c r="E1243" s="25"/>
      <c r="F1243" s="25"/>
      <c r="G1243" s="13">
        <f>G1254+G1249</f>
        <v>166301</v>
      </c>
      <c r="H1243" s="13">
        <f>H1254+H1249</f>
        <v>0</v>
      </c>
      <c r="I1243" s="13">
        <f t="shared" ref="I1243:N1243" si="3345">I1254+I1249</f>
        <v>0</v>
      </c>
      <c r="J1243" s="13">
        <f t="shared" si="3345"/>
        <v>4008</v>
      </c>
      <c r="K1243" s="13">
        <f t="shared" si="3345"/>
        <v>0</v>
      </c>
      <c r="L1243" s="13">
        <f t="shared" si="3345"/>
        <v>5406</v>
      </c>
      <c r="M1243" s="13">
        <f t="shared" si="3345"/>
        <v>175715</v>
      </c>
      <c r="N1243" s="13">
        <f t="shared" si="3345"/>
        <v>5406</v>
      </c>
      <c r="O1243" s="13">
        <f t="shared" ref="O1243:T1243" si="3346">O1254+O1249</f>
        <v>0</v>
      </c>
      <c r="P1243" s="13">
        <f t="shared" si="3346"/>
        <v>0</v>
      </c>
      <c r="Q1243" s="13">
        <f t="shared" si="3346"/>
        <v>0</v>
      </c>
      <c r="R1243" s="13">
        <f t="shared" si="3346"/>
        <v>0</v>
      </c>
      <c r="S1243" s="13">
        <f t="shared" si="3346"/>
        <v>175715</v>
      </c>
      <c r="T1243" s="13">
        <f t="shared" si="3346"/>
        <v>5406</v>
      </c>
      <c r="U1243" s="13">
        <f>U1244+U1254+U1249</f>
        <v>0</v>
      </c>
      <c r="V1243" s="13">
        <f t="shared" ref="V1243:Z1243" si="3347">V1244+V1254+V1249</f>
        <v>0</v>
      </c>
      <c r="W1243" s="13">
        <f t="shared" si="3347"/>
        <v>0</v>
      </c>
      <c r="X1243" s="13">
        <f t="shared" si="3347"/>
        <v>0</v>
      </c>
      <c r="Y1243" s="13">
        <f t="shared" si="3347"/>
        <v>175715</v>
      </c>
      <c r="Z1243" s="13">
        <f t="shared" si="3347"/>
        <v>5406</v>
      </c>
      <c r="AA1243" s="91">
        <f>AA1244+AA1254+AA1249+AA1314</f>
        <v>0</v>
      </c>
      <c r="AB1243" s="91">
        <f t="shared" ref="AB1243:AF1243" si="3348">AB1244+AB1254+AB1249+AB1314</f>
        <v>570</v>
      </c>
      <c r="AC1243" s="91">
        <f t="shared" si="3348"/>
        <v>0</v>
      </c>
      <c r="AD1243" s="91">
        <f t="shared" si="3348"/>
        <v>3553</v>
      </c>
      <c r="AE1243" s="91">
        <f t="shared" si="3348"/>
        <v>179838</v>
      </c>
      <c r="AF1243" s="91">
        <f t="shared" si="3348"/>
        <v>8959</v>
      </c>
      <c r="AG1243" s="13">
        <f>AG1244+AG1254+AG1249+AG1314</f>
        <v>0</v>
      </c>
      <c r="AH1243" s="13">
        <f t="shared" ref="AH1243:AL1243" si="3349">AH1244+AH1254+AH1249+AH1314</f>
        <v>0</v>
      </c>
      <c r="AI1243" s="13">
        <f t="shared" si="3349"/>
        <v>0</v>
      </c>
      <c r="AJ1243" s="13">
        <f t="shared" si="3349"/>
        <v>0</v>
      </c>
      <c r="AK1243" s="13">
        <f t="shared" si="3349"/>
        <v>179838</v>
      </c>
      <c r="AL1243" s="13">
        <f t="shared" si="3349"/>
        <v>8959</v>
      </c>
    </row>
    <row r="1244" spans="1:38" ht="84">
      <c r="A1244" s="26" t="s">
        <v>119</v>
      </c>
      <c r="B1244" s="27">
        <v>923</v>
      </c>
      <c r="C1244" s="27" t="s">
        <v>22</v>
      </c>
      <c r="D1244" s="27" t="s">
        <v>60</v>
      </c>
      <c r="E1244" s="27" t="s">
        <v>120</v>
      </c>
      <c r="F1244" s="27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1">
        <f>U1245</f>
        <v>0</v>
      </c>
      <c r="V1244" s="11">
        <f t="shared" ref="V1244:AK1247" si="3350">V1245</f>
        <v>0</v>
      </c>
      <c r="W1244" s="11">
        <f t="shared" si="3350"/>
        <v>0</v>
      </c>
      <c r="X1244" s="11">
        <f t="shared" si="3350"/>
        <v>0</v>
      </c>
      <c r="Y1244" s="11">
        <f t="shared" si="3350"/>
        <v>0</v>
      </c>
      <c r="Z1244" s="11">
        <f t="shared" si="3350"/>
        <v>0</v>
      </c>
      <c r="AA1244" s="89">
        <f>AA1245</f>
        <v>0</v>
      </c>
      <c r="AB1244" s="89">
        <f t="shared" si="3350"/>
        <v>570</v>
      </c>
      <c r="AC1244" s="89">
        <f t="shared" si="3350"/>
        <v>0</v>
      </c>
      <c r="AD1244" s="89">
        <f t="shared" si="3350"/>
        <v>0</v>
      </c>
      <c r="AE1244" s="89">
        <f t="shared" si="3350"/>
        <v>570</v>
      </c>
      <c r="AF1244" s="89">
        <f t="shared" si="3350"/>
        <v>0</v>
      </c>
      <c r="AG1244" s="11">
        <f>AG1245</f>
        <v>0</v>
      </c>
      <c r="AH1244" s="11">
        <f t="shared" si="3350"/>
        <v>0</v>
      </c>
      <c r="AI1244" s="11">
        <f t="shared" si="3350"/>
        <v>0</v>
      </c>
      <c r="AJ1244" s="11">
        <f t="shared" si="3350"/>
        <v>0</v>
      </c>
      <c r="AK1244" s="11">
        <f t="shared" si="3350"/>
        <v>570</v>
      </c>
      <c r="AL1244" s="11">
        <f t="shared" ref="AH1244:AL1247" si="3351">AL1245</f>
        <v>0</v>
      </c>
    </row>
    <row r="1245" spans="1:38" ht="20.25" customHeight="1">
      <c r="A1245" s="26" t="s">
        <v>15</v>
      </c>
      <c r="B1245" s="27">
        <v>923</v>
      </c>
      <c r="C1245" s="27" t="s">
        <v>22</v>
      </c>
      <c r="D1245" s="27" t="s">
        <v>60</v>
      </c>
      <c r="E1245" s="27" t="s">
        <v>151</v>
      </c>
      <c r="F1245" s="27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1">
        <f>U1246</f>
        <v>0</v>
      </c>
      <c r="V1245" s="11">
        <f t="shared" si="3350"/>
        <v>0</v>
      </c>
      <c r="W1245" s="11">
        <f t="shared" si="3350"/>
        <v>0</v>
      </c>
      <c r="X1245" s="11">
        <f t="shared" si="3350"/>
        <v>0</v>
      </c>
      <c r="Y1245" s="11">
        <f t="shared" si="3350"/>
        <v>0</v>
      </c>
      <c r="Z1245" s="11">
        <f t="shared" si="3350"/>
        <v>0</v>
      </c>
      <c r="AA1245" s="89">
        <f>AA1246</f>
        <v>0</v>
      </c>
      <c r="AB1245" s="89">
        <f t="shared" si="3350"/>
        <v>570</v>
      </c>
      <c r="AC1245" s="89">
        <f t="shared" si="3350"/>
        <v>0</v>
      </c>
      <c r="AD1245" s="89">
        <f t="shared" si="3350"/>
        <v>0</v>
      </c>
      <c r="AE1245" s="89">
        <f t="shared" si="3350"/>
        <v>570</v>
      </c>
      <c r="AF1245" s="89">
        <f t="shared" si="3350"/>
        <v>0</v>
      </c>
      <c r="AG1245" s="11">
        <f>AG1246</f>
        <v>0</v>
      </c>
      <c r="AH1245" s="11">
        <f t="shared" si="3351"/>
        <v>0</v>
      </c>
      <c r="AI1245" s="11">
        <f t="shared" si="3351"/>
        <v>0</v>
      </c>
      <c r="AJ1245" s="11">
        <f t="shared" si="3351"/>
        <v>0</v>
      </c>
      <c r="AK1245" s="11">
        <f t="shared" si="3351"/>
        <v>570</v>
      </c>
      <c r="AL1245" s="11">
        <f t="shared" si="3351"/>
        <v>0</v>
      </c>
    </row>
    <row r="1246" spans="1:38" ht="19.5" customHeight="1">
      <c r="A1246" s="26" t="s">
        <v>61</v>
      </c>
      <c r="B1246" s="27">
        <v>923</v>
      </c>
      <c r="C1246" s="27" t="s">
        <v>22</v>
      </c>
      <c r="D1246" s="27" t="s">
        <v>60</v>
      </c>
      <c r="E1246" s="27" t="s">
        <v>674</v>
      </c>
      <c r="F1246" s="27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1">
        <f>U1247</f>
        <v>0</v>
      </c>
      <c r="V1246" s="11">
        <f t="shared" si="3350"/>
        <v>0</v>
      </c>
      <c r="W1246" s="11">
        <f t="shared" si="3350"/>
        <v>0</v>
      </c>
      <c r="X1246" s="11">
        <f t="shared" si="3350"/>
        <v>0</v>
      </c>
      <c r="Y1246" s="11">
        <f t="shared" si="3350"/>
        <v>0</v>
      </c>
      <c r="Z1246" s="11">
        <f t="shared" si="3350"/>
        <v>0</v>
      </c>
      <c r="AA1246" s="89">
        <f>AA1247</f>
        <v>0</v>
      </c>
      <c r="AB1246" s="89">
        <f t="shared" si="3350"/>
        <v>570</v>
      </c>
      <c r="AC1246" s="89">
        <f t="shared" si="3350"/>
        <v>0</v>
      </c>
      <c r="AD1246" s="89">
        <f t="shared" si="3350"/>
        <v>0</v>
      </c>
      <c r="AE1246" s="89">
        <f t="shared" si="3350"/>
        <v>570</v>
      </c>
      <c r="AF1246" s="89">
        <f t="shared" si="3350"/>
        <v>0</v>
      </c>
      <c r="AG1246" s="11">
        <f>AG1247</f>
        <v>0</v>
      </c>
      <c r="AH1246" s="11">
        <f t="shared" si="3351"/>
        <v>0</v>
      </c>
      <c r="AI1246" s="11">
        <f t="shared" si="3351"/>
        <v>0</v>
      </c>
      <c r="AJ1246" s="11">
        <f t="shared" si="3351"/>
        <v>0</v>
      </c>
      <c r="AK1246" s="11">
        <f t="shared" si="3351"/>
        <v>570</v>
      </c>
      <c r="AL1246" s="11">
        <f t="shared" si="3351"/>
        <v>0</v>
      </c>
    </row>
    <row r="1247" spans="1:38" ht="33.6">
      <c r="A1247" s="26" t="s">
        <v>244</v>
      </c>
      <c r="B1247" s="27">
        <v>923</v>
      </c>
      <c r="C1247" s="27" t="s">
        <v>22</v>
      </c>
      <c r="D1247" s="27" t="s">
        <v>60</v>
      </c>
      <c r="E1247" s="27" t="s">
        <v>674</v>
      </c>
      <c r="F1247" s="27" t="s">
        <v>31</v>
      </c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1">
        <f>U1248</f>
        <v>0</v>
      </c>
      <c r="V1247" s="11">
        <f t="shared" si="3350"/>
        <v>0</v>
      </c>
      <c r="W1247" s="11">
        <f t="shared" si="3350"/>
        <v>0</v>
      </c>
      <c r="X1247" s="11">
        <f t="shared" si="3350"/>
        <v>0</v>
      </c>
      <c r="Y1247" s="11">
        <f t="shared" si="3350"/>
        <v>0</v>
      </c>
      <c r="Z1247" s="11">
        <f t="shared" si="3350"/>
        <v>0</v>
      </c>
      <c r="AA1247" s="89">
        <f>AA1248</f>
        <v>0</v>
      </c>
      <c r="AB1247" s="89">
        <f t="shared" si="3350"/>
        <v>570</v>
      </c>
      <c r="AC1247" s="89">
        <f t="shared" si="3350"/>
        <v>0</v>
      </c>
      <c r="AD1247" s="89">
        <f t="shared" si="3350"/>
        <v>0</v>
      </c>
      <c r="AE1247" s="89">
        <f t="shared" si="3350"/>
        <v>570</v>
      </c>
      <c r="AF1247" s="89">
        <f t="shared" si="3350"/>
        <v>0</v>
      </c>
      <c r="AG1247" s="11">
        <f>AG1248</f>
        <v>0</v>
      </c>
      <c r="AH1247" s="11">
        <f t="shared" si="3351"/>
        <v>0</v>
      </c>
      <c r="AI1247" s="11">
        <f t="shared" si="3351"/>
        <v>0</v>
      </c>
      <c r="AJ1247" s="11">
        <f t="shared" si="3351"/>
        <v>0</v>
      </c>
      <c r="AK1247" s="11">
        <f t="shared" si="3351"/>
        <v>570</v>
      </c>
      <c r="AL1247" s="11">
        <f t="shared" si="3351"/>
        <v>0</v>
      </c>
    </row>
    <row r="1248" spans="1:38" ht="33.6">
      <c r="A1248" s="26" t="s">
        <v>37</v>
      </c>
      <c r="B1248" s="27">
        <v>923</v>
      </c>
      <c r="C1248" s="27" t="s">
        <v>22</v>
      </c>
      <c r="D1248" s="27" t="s">
        <v>60</v>
      </c>
      <c r="E1248" s="27" t="s">
        <v>674</v>
      </c>
      <c r="F1248" s="27" t="s">
        <v>38</v>
      </c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1"/>
      <c r="W1248" s="13"/>
      <c r="X1248" s="13"/>
      <c r="Y1248" s="9">
        <f t="shared" ref="Y1248" si="3352">S1248+U1248+V1248+W1248+X1248</f>
        <v>0</v>
      </c>
      <c r="Z1248" s="9">
        <f t="shared" ref="Z1248" si="3353">T1248+X1248</f>
        <v>0</v>
      </c>
      <c r="AA1248" s="91"/>
      <c r="AB1248" s="89">
        <v>570</v>
      </c>
      <c r="AC1248" s="91"/>
      <c r="AD1248" s="91"/>
      <c r="AE1248" s="87">
        <f t="shared" ref="AE1248" si="3354">Y1248+AA1248+AB1248+AC1248+AD1248</f>
        <v>570</v>
      </c>
      <c r="AF1248" s="87">
        <f t="shared" ref="AF1248" si="3355">Z1248+AD1248</f>
        <v>0</v>
      </c>
      <c r="AG1248" s="13"/>
      <c r="AH1248" s="11"/>
      <c r="AI1248" s="13"/>
      <c r="AJ1248" s="13"/>
      <c r="AK1248" s="9">
        <f t="shared" ref="AK1248" si="3356">AE1248+AG1248+AH1248+AI1248+AJ1248</f>
        <v>570</v>
      </c>
      <c r="AL1248" s="9">
        <f t="shared" ref="AL1248" si="3357">AF1248+AJ1248</f>
        <v>0</v>
      </c>
    </row>
    <row r="1249" spans="1:38" ht="33.6">
      <c r="A1249" s="29" t="s">
        <v>434</v>
      </c>
      <c r="B1249" s="27">
        <v>923</v>
      </c>
      <c r="C1249" s="27" t="s">
        <v>22</v>
      </c>
      <c r="D1249" s="27" t="s">
        <v>60</v>
      </c>
      <c r="E1249" s="27" t="s">
        <v>98</v>
      </c>
      <c r="F1249" s="27"/>
      <c r="G1249" s="9">
        <f t="shared" ref="G1249:V1252" si="3358">G1250</f>
        <v>91</v>
      </c>
      <c r="H1249" s="9">
        <f t="shared" si="3358"/>
        <v>0</v>
      </c>
      <c r="I1249" s="9">
        <f t="shared" si="3358"/>
        <v>0</v>
      </c>
      <c r="J1249" s="9">
        <f t="shared" si="3358"/>
        <v>0</v>
      </c>
      <c r="K1249" s="9">
        <f t="shared" si="3358"/>
        <v>0</v>
      </c>
      <c r="L1249" s="9">
        <f t="shared" si="3358"/>
        <v>0</v>
      </c>
      <c r="M1249" s="9">
        <f t="shared" si="3358"/>
        <v>91</v>
      </c>
      <c r="N1249" s="9">
        <f t="shared" si="3358"/>
        <v>0</v>
      </c>
      <c r="O1249" s="9">
        <f t="shared" si="3358"/>
        <v>0</v>
      </c>
      <c r="P1249" s="9">
        <f t="shared" si="3358"/>
        <v>0</v>
      </c>
      <c r="Q1249" s="9">
        <f t="shared" si="3358"/>
        <v>0</v>
      </c>
      <c r="R1249" s="9">
        <f t="shared" si="3358"/>
        <v>0</v>
      </c>
      <c r="S1249" s="9">
        <f t="shared" si="3358"/>
        <v>91</v>
      </c>
      <c r="T1249" s="9">
        <f t="shared" si="3358"/>
        <v>0</v>
      </c>
      <c r="U1249" s="9">
        <f t="shared" si="3358"/>
        <v>0</v>
      </c>
      <c r="V1249" s="9">
        <f t="shared" si="3358"/>
        <v>0</v>
      </c>
      <c r="W1249" s="9">
        <f t="shared" ref="U1249:AJ1252" si="3359">W1250</f>
        <v>0</v>
      </c>
      <c r="X1249" s="9">
        <f t="shared" si="3359"/>
        <v>0</v>
      </c>
      <c r="Y1249" s="9">
        <f t="shared" si="3359"/>
        <v>91</v>
      </c>
      <c r="Z1249" s="9">
        <f t="shared" si="3359"/>
        <v>0</v>
      </c>
      <c r="AA1249" s="87">
        <f t="shared" si="3359"/>
        <v>0</v>
      </c>
      <c r="AB1249" s="87">
        <f t="shared" si="3359"/>
        <v>0</v>
      </c>
      <c r="AC1249" s="87">
        <f t="shared" si="3359"/>
        <v>0</v>
      </c>
      <c r="AD1249" s="87">
        <f t="shared" si="3359"/>
        <v>0</v>
      </c>
      <c r="AE1249" s="87">
        <f t="shared" si="3359"/>
        <v>91</v>
      </c>
      <c r="AF1249" s="87">
        <f t="shared" si="3359"/>
        <v>0</v>
      </c>
      <c r="AG1249" s="9">
        <f t="shared" si="3359"/>
        <v>0</v>
      </c>
      <c r="AH1249" s="9">
        <f t="shared" si="3359"/>
        <v>0</v>
      </c>
      <c r="AI1249" s="9">
        <f t="shared" si="3359"/>
        <v>0</v>
      </c>
      <c r="AJ1249" s="9">
        <f t="shared" si="3359"/>
        <v>0</v>
      </c>
      <c r="AK1249" s="9">
        <f t="shared" ref="AG1249:AL1252" si="3360">AK1250</f>
        <v>91</v>
      </c>
      <c r="AL1249" s="9">
        <f t="shared" si="3360"/>
        <v>0</v>
      </c>
    </row>
    <row r="1250" spans="1:38" ht="18" customHeight="1">
      <c r="A1250" s="26" t="s">
        <v>15</v>
      </c>
      <c r="B1250" s="27">
        <v>923</v>
      </c>
      <c r="C1250" s="27" t="s">
        <v>22</v>
      </c>
      <c r="D1250" s="27" t="s">
        <v>60</v>
      </c>
      <c r="E1250" s="27" t="s">
        <v>99</v>
      </c>
      <c r="F1250" s="27"/>
      <c r="G1250" s="9">
        <f t="shared" si="3358"/>
        <v>91</v>
      </c>
      <c r="H1250" s="9">
        <f t="shared" si="3358"/>
        <v>0</v>
      </c>
      <c r="I1250" s="9">
        <f t="shared" si="3358"/>
        <v>0</v>
      </c>
      <c r="J1250" s="9">
        <f t="shared" si="3358"/>
        <v>0</v>
      </c>
      <c r="K1250" s="9">
        <f t="shared" si="3358"/>
        <v>0</v>
      </c>
      <c r="L1250" s="9">
        <f t="shared" si="3358"/>
        <v>0</v>
      </c>
      <c r="M1250" s="9">
        <f t="shared" si="3358"/>
        <v>91</v>
      </c>
      <c r="N1250" s="9">
        <f t="shared" si="3358"/>
        <v>0</v>
      </c>
      <c r="O1250" s="9">
        <f t="shared" si="3358"/>
        <v>0</v>
      </c>
      <c r="P1250" s="9">
        <f t="shared" si="3358"/>
        <v>0</v>
      </c>
      <c r="Q1250" s="9">
        <f t="shared" si="3358"/>
        <v>0</v>
      </c>
      <c r="R1250" s="9">
        <f t="shared" si="3358"/>
        <v>0</v>
      </c>
      <c r="S1250" s="9">
        <f t="shared" si="3358"/>
        <v>91</v>
      </c>
      <c r="T1250" s="9">
        <f t="shared" si="3358"/>
        <v>0</v>
      </c>
      <c r="U1250" s="9">
        <f t="shared" si="3359"/>
        <v>0</v>
      </c>
      <c r="V1250" s="9">
        <f t="shared" si="3359"/>
        <v>0</v>
      </c>
      <c r="W1250" s="9">
        <f t="shared" si="3359"/>
        <v>0</v>
      </c>
      <c r="X1250" s="9">
        <f t="shared" si="3359"/>
        <v>0</v>
      </c>
      <c r="Y1250" s="9">
        <f t="shared" si="3359"/>
        <v>91</v>
      </c>
      <c r="Z1250" s="9">
        <f t="shared" si="3359"/>
        <v>0</v>
      </c>
      <c r="AA1250" s="87">
        <f t="shared" si="3359"/>
        <v>0</v>
      </c>
      <c r="AB1250" s="87">
        <f t="shared" si="3359"/>
        <v>0</v>
      </c>
      <c r="AC1250" s="87">
        <f t="shared" si="3359"/>
        <v>0</v>
      </c>
      <c r="AD1250" s="87">
        <f t="shared" si="3359"/>
        <v>0</v>
      </c>
      <c r="AE1250" s="87">
        <f t="shared" si="3359"/>
        <v>91</v>
      </c>
      <c r="AF1250" s="87">
        <f t="shared" si="3359"/>
        <v>0</v>
      </c>
      <c r="AG1250" s="9">
        <f t="shared" si="3360"/>
        <v>0</v>
      </c>
      <c r="AH1250" s="9">
        <f t="shared" si="3360"/>
        <v>0</v>
      </c>
      <c r="AI1250" s="9">
        <f t="shared" si="3360"/>
        <v>0</v>
      </c>
      <c r="AJ1250" s="9">
        <f t="shared" si="3360"/>
        <v>0</v>
      </c>
      <c r="AK1250" s="9">
        <f t="shared" si="3360"/>
        <v>91</v>
      </c>
      <c r="AL1250" s="9">
        <f t="shared" si="3360"/>
        <v>0</v>
      </c>
    </row>
    <row r="1251" spans="1:38" ht="19.5" customHeight="1">
      <c r="A1251" s="26" t="s">
        <v>61</v>
      </c>
      <c r="B1251" s="27">
        <v>923</v>
      </c>
      <c r="C1251" s="27" t="s">
        <v>22</v>
      </c>
      <c r="D1251" s="27" t="s">
        <v>60</v>
      </c>
      <c r="E1251" s="27" t="s">
        <v>100</v>
      </c>
      <c r="F1251" s="27"/>
      <c r="G1251" s="9">
        <f t="shared" si="3358"/>
        <v>91</v>
      </c>
      <c r="H1251" s="9">
        <f t="shared" si="3358"/>
        <v>0</v>
      </c>
      <c r="I1251" s="9">
        <f t="shared" si="3358"/>
        <v>0</v>
      </c>
      <c r="J1251" s="9">
        <f t="shared" si="3358"/>
        <v>0</v>
      </c>
      <c r="K1251" s="9">
        <f t="shared" si="3358"/>
        <v>0</v>
      </c>
      <c r="L1251" s="9">
        <f t="shared" si="3358"/>
        <v>0</v>
      </c>
      <c r="M1251" s="9">
        <f t="shared" si="3358"/>
        <v>91</v>
      </c>
      <c r="N1251" s="9">
        <f t="shared" si="3358"/>
        <v>0</v>
      </c>
      <c r="O1251" s="9">
        <f t="shared" si="3358"/>
        <v>0</v>
      </c>
      <c r="P1251" s="9">
        <f t="shared" si="3358"/>
        <v>0</v>
      </c>
      <c r="Q1251" s="9">
        <f t="shared" si="3358"/>
        <v>0</v>
      </c>
      <c r="R1251" s="9">
        <f t="shared" si="3358"/>
        <v>0</v>
      </c>
      <c r="S1251" s="9">
        <f t="shared" si="3358"/>
        <v>91</v>
      </c>
      <c r="T1251" s="9">
        <f t="shared" si="3358"/>
        <v>0</v>
      </c>
      <c r="U1251" s="9">
        <f t="shared" si="3359"/>
        <v>0</v>
      </c>
      <c r="V1251" s="9">
        <f t="shared" si="3359"/>
        <v>0</v>
      </c>
      <c r="W1251" s="9">
        <f t="shared" si="3359"/>
        <v>0</v>
      </c>
      <c r="X1251" s="9">
        <f t="shared" si="3359"/>
        <v>0</v>
      </c>
      <c r="Y1251" s="9">
        <f t="shared" si="3359"/>
        <v>91</v>
      </c>
      <c r="Z1251" s="9">
        <f t="shared" si="3359"/>
        <v>0</v>
      </c>
      <c r="AA1251" s="87">
        <f t="shared" si="3359"/>
        <v>0</v>
      </c>
      <c r="AB1251" s="87">
        <f t="shared" si="3359"/>
        <v>0</v>
      </c>
      <c r="AC1251" s="87">
        <f t="shared" si="3359"/>
        <v>0</v>
      </c>
      <c r="AD1251" s="87">
        <f t="shared" si="3359"/>
        <v>0</v>
      </c>
      <c r="AE1251" s="87">
        <f t="shared" si="3359"/>
        <v>91</v>
      </c>
      <c r="AF1251" s="87">
        <f t="shared" si="3359"/>
        <v>0</v>
      </c>
      <c r="AG1251" s="9">
        <f t="shared" si="3360"/>
        <v>0</v>
      </c>
      <c r="AH1251" s="9">
        <f t="shared" si="3360"/>
        <v>0</v>
      </c>
      <c r="AI1251" s="9">
        <f t="shared" si="3360"/>
        <v>0</v>
      </c>
      <c r="AJ1251" s="9">
        <f t="shared" si="3360"/>
        <v>0</v>
      </c>
      <c r="AK1251" s="9">
        <f t="shared" si="3360"/>
        <v>91</v>
      </c>
      <c r="AL1251" s="9">
        <f t="shared" si="3360"/>
        <v>0</v>
      </c>
    </row>
    <row r="1252" spans="1:38" ht="33.6">
      <c r="A1252" s="26" t="s">
        <v>244</v>
      </c>
      <c r="B1252" s="27">
        <v>923</v>
      </c>
      <c r="C1252" s="27" t="s">
        <v>22</v>
      </c>
      <c r="D1252" s="27" t="s">
        <v>60</v>
      </c>
      <c r="E1252" s="27" t="s">
        <v>100</v>
      </c>
      <c r="F1252" s="27" t="s">
        <v>31</v>
      </c>
      <c r="G1252" s="9">
        <f t="shared" si="3358"/>
        <v>91</v>
      </c>
      <c r="H1252" s="9">
        <f t="shared" si="3358"/>
        <v>0</v>
      </c>
      <c r="I1252" s="9">
        <f t="shared" si="3358"/>
        <v>0</v>
      </c>
      <c r="J1252" s="9">
        <f t="shared" si="3358"/>
        <v>0</v>
      </c>
      <c r="K1252" s="9">
        <f t="shared" si="3358"/>
        <v>0</v>
      </c>
      <c r="L1252" s="9">
        <f t="shared" si="3358"/>
        <v>0</v>
      </c>
      <c r="M1252" s="9">
        <f t="shared" si="3358"/>
        <v>91</v>
      </c>
      <c r="N1252" s="9">
        <f t="shared" si="3358"/>
        <v>0</v>
      </c>
      <c r="O1252" s="9">
        <f t="shared" si="3358"/>
        <v>0</v>
      </c>
      <c r="P1252" s="9">
        <f t="shared" si="3358"/>
        <v>0</v>
      </c>
      <c r="Q1252" s="9">
        <f t="shared" si="3358"/>
        <v>0</v>
      </c>
      <c r="R1252" s="9">
        <f t="shared" si="3358"/>
        <v>0</v>
      </c>
      <c r="S1252" s="9">
        <f t="shared" si="3358"/>
        <v>91</v>
      </c>
      <c r="T1252" s="9">
        <f t="shared" si="3358"/>
        <v>0</v>
      </c>
      <c r="U1252" s="9">
        <f t="shared" si="3359"/>
        <v>0</v>
      </c>
      <c r="V1252" s="9">
        <f t="shared" si="3359"/>
        <v>0</v>
      </c>
      <c r="W1252" s="9">
        <f t="shared" si="3359"/>
        <v>0</v>
      </c>
      <c r="X1252" s="9">
        <f t="shared" si="3359"/>
        <v>0</v>
      </c>
      <c r="Y1252" s="9">
        <f t="shared" si="3359"/>
        <v>91</v>
      </c>
      <c r="Z1252" s="9">
        <f t="shared" si="3359"/>
        <v>0</v>
      </c>
      <c r="AA1252" s="87">
        <f t="shared" si="3359"/>
        <v>0</v>
      </c>
      <c r="AB1252" s="87">
        <f t="shared" si="3359"/>
        <v>0</v>
      </c>
      <c r="AC1252" s="87">
        <f t="shared" si="3359"/>
        <v>0</v>
      </c>
      <c r="AD1252" s="87">
        <f t="shared" si="3359"/>
        <v>0</v>
      </c>
      <c r="AE1252" s="87">
        <f t="shared" si="3359"/>
        <v>91</v>
      </c>
      <c r="AF1252" s="87">
        <f t="shared" si="3359"/>
        <v>0</v>
      </c>
      <c r="AG1252" s="9">
        <f t="shared" si="3360"/>
        <v>0</v>
      </c>
      <c r="AH1252" s="9">
        <f t="shared" si="3360"/>
        <v>0</v>
      </c>
      <c r="AI1252" s="9">
        <f t="shared" si="3360"/>
        <v>0</v>
      </c>
      <c r="AJ1252" s="9">
        <f t="shared" si="3360"/>
        <v>0</v>
      </c>
      <c r="AK1252" s="9">
        <f t="shared" si="3360"/>
        <v>91</v>
      </c>
      <c r="AL1252" s="9">
        <f t="shared" si="3360"/>
        <v>0</v>
      </c>
    </row>
    <row r="1253" spans="1:38" ht="33.6">
      <c r="A1253" s="26" t="s">
        <v>37</v>
      </c>
      <c r="B1253" s="27">
        <v>923</v>
      </c>
      <c r="C1253" s="27" t="s">
        <v>22</v>
      </c>
      <c r="D1253" s="27" t="s">
        <v>60</v>
      </c>
      <c r="E1253" s="27" t="s">
        <v>100</v>
      </c>
      <c r="F1253" s="27" t="s">
        <v>38</v>
      </c>
      <c r="G1253" s="9">
        <v>91</v>
      </c>
      <c r="H1253" s="9"/>
      <c r="I1253" s="9"/>
      <c r="J1253" s="9"/>
      <c r="K1253" s="9"/>
      <c r="L1253" s="9"/>
      <c r="M1253" s="9">
        <f t="shared" ref="M1253" si="3361">G1253+I1253+J1253+K1253+L1253</f>
        <v>91</v>
      </c>
      <c r="N1253" s="9">
        <f t="shared" ref="N1253" si="3362">H1253+L1253</f>
        <v>0</v>
      </c>
      <c r="O1253" s="9"/>
      <c r="P1253" s="9"/>
      <c r="Q1253" s="9"/>
      <c r="R1253" s="9"/>
      <c r="S1253" s="9">
        <f t="shared" ref="S1253" si="3363">M1253+O1253+P1253+Q1253+R1253</f>
        <v>91</v>
      </c>
      <c r="T1253" s="9">
        <f t="shared" ref="T1253" si="3364">N1253+R1253</f>
        <v>0</v>
      </c>
      <c r="U1253" s="9"/>
      <c r="V1253" s="9"/>
      <c r="W1253" s="9"/>
      <c r="X1253" s="9"/>
      <c r="Y1253" s="9">
        <f t="shared" ref="Y1253" si="3365">S1253+U1253+V1253+W1253+X1253</f>
        <v>91</v>
      </c>
      <c r="Z1253" s="9">
        <f t="shared" ref="Z1253" si="3366">T1253+X1253</f>
        <v>0</v>
      </c>
      <c r="AA1253" s="87"/>
      <c r="AB1253" s="87"/>
      <c r="AC1253" s="87"/>
      <c r="AD1253" s="87"/>
      <c r="AE1253" s="87">
        <f t="shared" ref="AE1253" si="3367">Y1253+AA1253+AB1253+AC1253+AD1253</f>
        <v>91</v>
      </c>
      <c r="AF1253" s="87">
        <f t="shared" ref="AF1253" si="3368">Z1253+AD1253</f>
        <v>0</v>
      </c>
      <c r="AG1253" s="9"/>
      <c r="AH1253" s="9"/>
      <c r="AI1253" s="9"/>
      <c r="AJ1253" s="9"/>
      <c r="AK1253" s="9">
        <f t="shared" ref="AK1253" si="3369">AE1253+AG1253+AH1253+AI1253+AJ1253</f>
        <v>91</v>
      </c>
      <c r="AL1253" s="9">
        <f t="shared" ref="AL1253" si="3370">AF1253+AJ1253</f>
        <v>0</v>
      </c>
    </row>
    <row r="1254" spans="1:38" ht="50.4">
      <c r="A1254" s="29" t="s">
        <v>435</v>
      </c>
      <c r="B1254" s="27">
        <v>923</v>
      </c>
      <c r="C1254" s="27" t="s">
        <v>22</v>
      </c>
      <c r="D1254" s="27" t="s">
        <v>60</v>
      </c>
      <c r="E1254" s="27" t="s">
        <v>74</v>
      </c>
      <c r="F1254" s="27"/>
      <c r="G1254" s="11">
        <f>G1255+G1263+G1309</f>
        <v>166210</v>
      </c>
      <c r="H1254" s="11">
        <f>H1255+H1263</f>
        <v>0</v>
      </c>
      <c r="I1254" s="11">
        <f>I1255+I1263+I1309+I1278</f>
        <v>0</v>
      </c>
      <c r="J1254" s="11">
        <f t="shared" ref="J1254:N1254" si="3371">J1255+J1263+J1309+J1278</f>
        <v>4008</v>
      </c>
      <c r="K1254" s="11">
        <f t="shared" si="3371"/>
        <v>0</v>
      </c>
      <c r="L1254" s="11">
        <f t="shared" si="3371"/>
        <v>5406</v>
      </c>
      <c r="M1254" s="11">
        <f t="shared" si="3371"/>
        <v>175624</v>
      </c>
      <c r="N1254" s="11">
        <f t="shared" si="3371"/>
        <v>5406</v>
      </c>
      <c r="O1254" s="11">
        <f>O1255+O1263+O1309+O1278</f>
        <v>0</v>
      </c>
      <c r="P1254" s="11">
        <f t="shared" ref="P1254:T1254" si="3372">P1255+P1263+P1309+P1278</f>
        <v>0</v>
      </c>
      <c r="Q1254" s="11">
        <f t="shared" si="3372"/>
        <v>0</v>
      </c>
      <c r="R1254" s="11">
        <f t="shared" si="3372"/>
        <v>0</v>
      </c>
      <c r="S1254" s="11">
        <f t="shared" si="3372"/>
        <v>175624</v>
      </c>
      <c r="T1254" s="11">
        <f t="shared" si="3372"/>
        <v>5406</v>
      </c>
      <c r="U1254" s="11">
        <f>U1255+U1263+U1309+U1278</f>
        <v>0</v>
      </c>
      <c r="V1254" s="11">
        <f t="shared" ref="V1254:Z1254" si="3373">V1255+V1263+V1309+V1278</f>
        <v>0</v>
      </c>
      <c r="W1254" s="11">
        <f t="shared" si="3373"/>
        <v>0</v>
      </c>
      <c r="X1254" s="11">
        <f t="shared" si="3373"/>
        <v>0</v>
      </c>
      <c r="Y1254" s="11">
        <f t="shared" si="3373"/>
        <v>175624</v>
      </c>
      <c r="Z1254" s="11">
        <f t="shared" si="3373"/>
        <v>5406</v>
      </c>
      <c r="AA1254" s="89">
        <f>AA1255+AA1263+AA1309+AA1278</f>
        <v>0</v>
      </c>
      <c r="AB1254" s="89">
        <f t="shared" ref="AB1254:AF1254" si="3374">AB1255+AB1263+AB1309+AB1278</f>
        <v>0</v>
      </c>
      <c r="AC1254" s="89">
        <f t="shared" si="3374"/>
        <v>0</v>
      </c>
      <c r="AD1254" s="89">
        <f t="shared" si="3374"/>
        <v>0</v>
      </c>
      <c r="AE1254" s="89">
        <f t="shared" si="3374"/>
        <v>175624</v>
      </c>
      <c r="AF1254" s="89">
        <f t="shared" si="3374"/>
        <v>5406</v>
      </c>
      <c r="AG1254" s="11">
        <f>AG1255+AG1263+AG1309+AG1278</f>
        <v>0</v>
      </c>
      <c r="AH1254" s="11">
        <f t="shared" ref="AH1254:AL1254" si="3375">AH1255+AH1263+AH1309+AH1278</f>
        <v>0</v>
      </c>
      <c r="AI1254" s="11">
        <f t="shared" si="3375"/>
        <v>0</v>
      </c>
      <c r="AJ1254" s="11">
        <f t="shared" si="3375"/>
        <v>0</v>
      </c>
      <c r="AK1254" s="11">
        <f t="shared" si="3375"/>
        <v>175624</v>
      </c>
      <c r="AL1254" s="11">
        <f t="shared" si="3375"/>
        <v>5406</v>
      </c>
    </row>
    <row r="1255" spans="1:38" ht="19.5" customHeight="1">
      <c r="A1255" s="26" t="s">
        <v>15</v>
      </c>
      <c r="B1255" s="27">
        <v>923</v>
      </c>
      <c r="C1255" s="27" t="s">
        <v>22</v>
      </c>
      <c r="D1255" s="27" t="s">
        <v>60</v>
      </c>
      <c r="E1255" s="27" t="s">
        <v>563</v>
      </c>
      <c r="F1255" s="27"/>
      <c r="G1255" s="11">
        <f t="shared" ref="G1255:AL1255" si="3376">G1256</f>
        <v>2637</v>
      </c>
      <c r="H1255" s="11">
        <f t="shared" si="3376"/>
        <v>0</v>
      </c>
      <c r="I1255" s="11">
        <f t="shared" si="3376"/>
        <v>0</v>
      </c>
      <c r="J1255" s="11">
        <f t="shared" si="3376"/>
        <v>0</v>
      </c>
      <c r="K1255" s="11">
        <f t="shared" si="3376"/>
        <v>0</v>
      </c>
      <c r="L1255" s="11">
        <f t="shared" si="3376"/>
        <v>0</v>
      </c>
      <c r="M1255" s="11">
        <f t="shared" si="3376"/>
        <v>2637</v>
      </c>
      <c r="N1255" s="11">
        <f t="shared" si="3376"/>
        <v>0</v>
      </c>
      <c r="O1255" s="11">
        <f t="shared" si="3376"/>
        <v>0</v>
      </c>
      <c r="P1255" s="11">
        <f t="shared" si="3376"/>
        <v>0</v>
      </c>
      <c r="Q1255" s="11">
        <f t="shared" si="3376"/>
        <v>0</v>
      </c>
      <c r="R1255" s="11">
        <f t="shared" si="3376"/>
        <v>0</v>
      </c>
      <c r="S1255" s="11">
        <f t="shared" si="3376"/>
        <v>2637</v>
      </c>
      <c r="T1255" s="11">
        <f t="shared" si="3376"/>
        <v>0</v>
      </c>
      <c r="U1255" s="11">
        <f t="shared" si="3376"/>
        <v>0</v>
      </c>
      <c r="V1255" s="11">
        <f t="shared" si="3376"/>
        <v>0</v>
      </c>
      <c r="W1255" s="11">
        <f t="shared" si="3376"/>
        <v>0</v>
      </c>
      <c r="X1255" s="11">
        <f t="shared" si="3376"/>
        <v>0</v>
      </c>
      <c r="Y1255" s="11">
        <f t="shared" si="3376"/>
        <v>2637</v>
      </c>
      <c r="Z1255" s="11">
        <f t="shared" si="3376"/>
        <v>0</v>
      </c>
      <c r="AA1255" s="89">
        <f t="shared" si="3376"/>
        <v>0</v>
      </c>
      <c r="AB1255" s="89">
        <f t="shared" si="3376"/>
        <v>0</v>
      </c>
      <c r="AC1255" s="89">
        <f t="shared" si="3376"/>
        <v>0</v>
      </c>
      <c r="AD1255" s="89">
        <f t="shared" si="3376"/>
        <v>0</v>
      </c>
      <c r="AE1255" s="89">
        <f t="shared" si="3376"/>
        <v>2637</v>
      </c>
      <c r="AF1255" s="89">
        <f t="shared" si="3376"/>
        <v>0</v>
      </c>
      <c r="AG1255" s="11">
        <f t="shared" si="3376"/>
        <v>0</v>
      </c>
      <c r="AH1255" s="11">
        <f t="shared" si="3376"/>
        <v>0</v>
      </c>
      <c r="AI1255" s="11">
        <f t="shared" si="3376"/>
        <v>0</v>
      </c>
      <c r="AJ1255" s="11">
        <f t="shared" si="3376"/>
        <v>0</v>
      </c>
      <c r="AK1255" s="11">
        <f t="shared" si="3376"/>
        <v>2637</v>
      </c>
      <c r="AL1255" s="11">
        <f t="shared" si="3376"/>
        <v>0</v>
      </c>
    </row>
    <row r="1256" spans="1:38" ht="20.25" customHeight="1">
      <c r="A1256" s="26" t="s">
        <v>61</v>
      </c>
      <c r="B1256" s="27">
        <v>923</v>
      </c>
      <c r="C1256" s="27" t="s">
        <v>22</v>
      </c>
      <c r="D1256" s="27" t="s">
        <v>60</v>
      </c>
      <c r="E1256" s="27" t="s">
        <v>564</v>
      </c>
      <c r="F1256" s="27"/>
      <c r="G1256" s="11">
        <f t="shared" ref="G1256:H1256" si="3377">G1257+G1259+G1261</f>
        <v>2637</v>
      </c>
      <c r="H1256" s="11">
        <f t="shared" si="3377"/>
        <v>0</v>
      </c>
      <c r="I1256" s="11">
        <f t="shared" ref="I1256:N1256" si="3378">I1257+I1259+I1261</f>
        <v>0</v>
      </c>
      <c r="J1256" s="11">
        <f t="shared" si="3378"/>
        <v>0</v>
      </c>
      <c r="K1256" s="11">
        <f t="shared" si="3378"/>
        <v>0</v>
      </c>
      <c r="L1256" s="11">
        <f t="shared" si="3378"/>
        <v>0</v>
      </c>
      <c r="M1256" s="11">
        <f t="shared" si="3378"/>
        <v>2637</v>
      </c>
      <c r="N1256" s="11">
        <f t="shared" si="3378"/>
        <v>0</v>
      </c>
      <c r="O1256" s="11">
        <f t="shared" ref="O1256:T1256" si="3379">O1257+O1259+O1261</f>
        <v>0</v>
      </c>
      <c r="P1256" s="11">
        <f t="shared" si="3379"/>
        <v>0</v>
      </c>
      <c r="Q1256" s="11">
        <f t="shared" si="3379"/>
        <v>0</v>
      </c>
      <c r="R1256" s="11">
        <f t="shared" si="3379"/>
        <v>0</v>
      </c>
      <c r="S1256" s="11">
        <f t="shared" si="3379"/>
        <v>2637</v>
      </c>
      <c r="T1256" s="11">
        <f t="shared" si="3379"/>
        <v>0</v>
      </c>
      <c r="U1256" s="11">
        <f t="shared" ref="U1256:Z1256" si="3380">U1257+U1259+U1261</f>
        <v>0</v>
      </c>
      <c r="V1256" s="11">
        <f t="shared" si="3380"/>
        <v>0</v>
      </c>
      <c r="W1256" s="11">
        <f t="shared" si="3380"/>
        <v>0</v>
      </c>
      <c r="X1256" s="11">
        <f t="shared" si="3380"/>
        <v>0</v>
      </c>
      <c r="Y1256" s="11">
        <f t="shared" si="3380"/>
        <v>2637</v>
      </c>
      <c r="Z1256" s="11">
        <f t="shared" si="3380"/>
        <v>0</v>
      </c>
      <c r="AA1256" s="89">
        <f t="shared" ref="AA1256:AF1256" si="3381">AA1257+AA1259+AA1261</f>
        <v>0</v>
      </c>
      <c r="AB1256" s="89">
        <f t="shared" si="3381"/>
        <v>0</v>
      </c>
      <c r="AC1256" s="89">
        <f t="shared" si="3381"/>
        <v>0</v>
      </c>
      <c r="AD1256" s="89">
        <f t="shared" si="3381"/>
        <v>0</v>
      </c>
      <c r="AE1256" s="89">
        <f t="shared" si="3381"/>
        <v>2637</v>
      </c>
      <c r="AF1256" s="89">
        <f t="shared" si="3381"/>
        <v>0</v>
      </c>
      <c r="AG1256" s="11">
        <f t="shared" ref="AG1256:AL1256" si="3382">AG1257+AG1259+AG1261</f>
        <v>0</v>
      </c>
      <c r="AH1256" s="11">
        <f t="shared" si="3382"/>
        <v>0</v>
      </c>
      <c r="AI1256" s="11">
        <f t="shared" si="3382"/>
        <v>0</v>
      </c>
      <c r="AJ1256" s="11">
        <f t="shared" si="3382"/>
        <v>0</v>
      </c>
      <c r="AK1256" s="11">
        <f t="shared" si="3382"/>
        <v>2637</v>
      </c>
      <c r="AL1256" s="11">
        <f t="shared" si="3382"/>
        <v>0</v>
      </c>
    </row>
    <row r="1257" spans="1:38" ht="33.6">
      <c r="A1257" s="26" t="s">
        <v>244</v>
      </c>
      <c r="B1257" s="27">
        <v>923</v>
      </c>
      <c r="C1257" s="27" t="s">
        <v>22</v>
      </c>
      <c r="D1257" s="27" t="s">
        <v>60</v>
      </c>
      <c r="E1257" s="27" t="s">
        <v>564</v>
      </c>
      <c r="F1257" s="27" t="s">
        <v>31</v>
      </c>
      <c r="G1257" s="9">
        <f t="shared" ref="G1257:AL1257" si="3383">G1258</f>
        <v>1017</v>
      </c>
      <c r="H1257" s="9">
        <f t="shared" si="3383"/>
        <v>0</v>
      </c>
      <c r="I1257" s="9">
        <f t="shared" si="3383"/>
        <v>0</v>
      </c>
      <c r="J1257" s="9">
        <f t="shared" si="3383"/>
        <v>0</v>
      </c>
      <c r="K1257" s="9">
        <f t="shared" si="3383"/>
        <v>0</v>
      </c>
      <c r="L1257" s="9">
        <f t="shared" si="3383"/>
        <v>0</v>
      </c>
      <c r="M1257" s="9">
        <f t="shared" si="3383"/>
        <v>1017</v>
      </c>
      <c r="N1257" s="9">
        <f t="shared" si="3383"/>
        <v>0</v>
      </c>
      <c r="O1257" s="9">
        <f t="shared" si="3383"/>
        <v>0</v>
      </c>
      <c r="P1257" s="9">
        <f t="shared" si="3383"/>
        <v>0</v>
      </c>
      <c r="Q1257" s="9">
        <f t="shared" si="3383"/>
        <v>0</v>
      </c>
      <c r="R1257" s="9">
        <f t="shared" si="3383"/>
        <v>0</v>
      </c>
      <c r="S1257" s="9">
        <f t="shared" si="3383"/>
        <v>1017</v>
      </c>
      <c r="T1257" s="9">
        <f t="shared" si="3383"/>
        <v>0</v>
      </c>
      <c r="U1257" s="9">
        <f t="shared" si="3383"/>
        <v>0</v>
      </c>
      <c r="V1257" s="9">
        <f t="shared" si="3383"/>
        <v>0</v>
      </c>
      <c r="W1257" s="9">
        <f t="shared" si="3383"/>
        <v>0</v>
      </c>
      <c r="X1257" s="9">
        <f t="shared" si="3383"/>
        <v>0</v>
      </c>
      <c r="Y1257" s="9">
        <f t="shared" si="3383"/>
        <v>1017</v>
      </c>
      <c r="Z1257" s="9">
        <f t="shared" si="3383"/>
        <v>0</v>
      </c>
      <c r="AA1257" s="87">
        <f t="shared" si="3383"/>
        <v>0</v>
      </c>
      <c r="AB1257" s="87">
        <f t="shared" si="3383"/>
        <v>0</v>
      </c>
      <c r="AC1257" s="87">
        <f t="shared" si="3383"/>
        <v>0</v>
      </c>
      <c r="AD1257" s="87">
        <f t="shared" si="3383"/>
        <v>0</v>
      </c>
      <c r="AE1257" s="87">
        <f t="shared" si="3383"/>
        <v>1017</v>
      </c>
      <c r="AF1257" s="87">
        <f t="shared" si="3383"/>
        <v>0</v>
      </c>
      <c r="AG1257" s="9">
        <f t="shared" si="3383"/>
        <v>0</v>
      </c>
      <c r="AH1257" s="9">
        <f t="shared" si="3383"/>
        <v>0</v>
      </c>
      <c r="AI1257" s="9">
        <f t="shared" si="3383"/>
        <v>0</v>
      </c>
      <c r="AJ1257" s="9">
        <f t="shared" si="3383"/>
        <v>0</v>
      </c>
      <c r="AK1257" s="9">
        <f t="shared" si="3383"/>
        <v>1017</v>
      </c>
      <c r="AL1257" s="9">
        <f t="shared" si="3383"/>
        <v>0</v>
      </c>
    </row>
    <row r="1258" spans="1:38" ht="33.6">
      <c r="A1258" s="26" t="s">
        <v>37</v>
      </c>
      <c r="B1258" s="27">
        <v>923</v>
      </c>
      <c r="C1258" s="27" t="s">
        <v>22</v>
      </c>
      <c r="D1258" s="27" t="s">
        <v>60</v>
      </c>
      <c r="E1258" s="27" t="s">
        <v>564</v>
      </c>
      <c r="F1258" s="27" t="s">
        <v>38</v>
      </c>
      <c r="G1258" s="9">
        <v>1017</v>
      </c>
      <c r="H1258" s="9"/>
      <c r="I1258" s="9"/>
      <c r="J1258" s="9"/>
      <c r="K1258" s="9"/>
      <c r="L1258" s="9"/>
      <c r="M1258" s="9">
        <f t="shared" ref="M1258" si="3384">G1258+I1258+J1258+K1258+L1258</f>
        <v>1017</v>
      </c>
      <c r="N1258" s="9">
        <f t="shared" ref="N1258" si="3385">H1258+L1258</f>
        <v>0</v>
      </c>
      <c r="O1258" s="9"/>
      <c r="P1258" s="9"/>
      <c r="Q1258" s="9"/>
      <c r="R1258" s="9"/>
      <c r="S1258" s="9">
        <f t="shared" ref="S1258" si="3386">M1258+O1258+P1258+Q1258+R1258</f>
        <v>1017</v>
      </c>
      <c r="T1258" s="9">
        <f t="shared" ref="T1258" si="3387">N1258+R1258</f>
        <v>0</v>
      </c>
      <c r="U1258" s="9"/>
      <c r="V1258" s="9"/>
      <c r="W1258" s="9"/>
      <c r="X1258" s="9"/>
      <c r="Y1258" s="9">
        <f t="shared" ref="Y1258" si="3388">S1258+U1258+V1258+W1258+X1258</f>
        <v>1017</v>
      </c>
      <c r="Z1258" s="9">
        <f t="shared" ref="Z1258" si="3389">T1258+X1258</f>
        <v>0</v>
      </c>
      <c r="AA1258" s="87"/>
      <c r="AB1258" s="87"/>
      <c r="AC1258" s="87"/>
      <c r="AD1258" s="87"/>
      <c r="AE1258" s="87">
        <f t="shared" ref="AE1258" si="3390">Y1258+AA1258+AB1258+AC1258+AD1258</f>
        <v>1017</v>
      </c>
      <c r="AF1258" s="87">
        <f t="shared" ref="AF1258" si="3391">Z1258+AD1258</f>
        <v>0</v>
      </c>
      <c r="AG1258" s="9"/>
      <c r="AH1258" s="9"/>
      <c r="AI1258" s="9"/>
      <c r="AJ1258" s="9"/>
      <c r="AK1258" s="9">
        <f t="shared" ref="AK1258" si="3392">AE1258+AG1258+AH1258+AI1258+AJ1258</f>
        <v>1017</v>
      </c>
      <c r="AL1258" s="9">
        <f t="shared" ref="AL1258" si="3393">AF1258+AJ1258</f>
        <v>0</v>
      </c>
    </row>
    <row r="1259" spans="1:38" ht="21.75" customHeight="1">
      <c r="A1259" s="26" t="s">
        <v>101</v>
      </c>
      <c r="B1259" s="27">
        <v>923</v>
      </c>
      <c r="C1259" s="27" t="s">
        <v>22</v>
      </c>
      <c r="D1259" s="27" t="s">
        <v>60</v>
      </c>
      <c r="E1259" s="27" t="s">
        <v>564</v>
      </c>
      <c r="F1259" s="27" t="s">
        <v>102</v>
      </c>
      <c r="G1259" s="9">
        <f t="shared" ref="G1259:AL1259" si="3394">G1260</f>
        <v>124</v>
      </c>
      <c r="H1259" s="9">
        <f t="shared" si="3394"/>
        <v>0</v>
      </c>
      <c r="I1259" s="9">
        <f t="shared" si="3394"/>
        <v>0</v>
      </c>
      <c r="J1259" s="9">
        <f t="shared" si="3394"/>
        <v>0</v>
      </c>
      <c r="K1259" s="9">
        <f t="shared" si="3394"/>
        <v>0</v>
      </c>
      <c r="L1259" s="9">
        <f t="shared" si="3394"/>
        <v>0</v>
      </c>
      <c r="M1259" s="9">
        <f t="shared" si="3394"/>
        <v>124</v>
      </c>
      <c r="N1259" s="9">
        <f t="shared" si="3394"/>
        <v>0</v>
      </c>
      <c r="O1259" s="9">
        <f t="shared" si="3394"/>
        <v>0</v>
      </c>
      <c r="P1259" s="9">
        <f t="shared" si="3394"/>
        <v>0</v>
      </c>
      <c r="Q1259" s="9">
        <f t="shared" si="3394"/>
        <v>0</v>
      </c>
      <c r="R1259" s="9">
        <f t="shared" si="3394"/>
        <v>0</v>
      </c>
      <c r="S1259" s="9">
        <f t="shared" si="3394"/>
        <v>124</v>
      </c>
      <c r="T1259" s="9">
        <f t="shared" si="3394"/>
        <v>0</v>
      </c>
      <c r="U1259" s="9">
        <f t="shared" si="3394"/>
        <v>0</v>
      </c>
      <c r="V1259" s="9">
        <f t="shared" si="3394"/>
        <v>0</v>
      </c>
      <c r="W1259" s="9">
        <f t="shared" si="3394"/>
        <v>0</v>
      </c>
      <c r="X1259" s="9">
        <f t="shared" si="3394"/>
        <v>0</v>
      </c>
      <c r="Y1259" s="9">
        <f t="shared" si="3394"/>
        <v>124</v>
      </c>
      <c r="Z1259" s="9">
        <f t="shared" si="3394"/>
        <v>0</v>
      </c>
      <c r="AA1259" s="87">
        <f t="shared" si="3394"/>
        <v>0</v>
      </c>
      <c r="AB1259" s="87">
        <f t="shared" si="3394"/>
        <v>0</v>
      </c>
      <c r="AC1259" s="87">
        <f t="shared" si="3394"/>
        <v>0</v>
      </c>
      <c r="AD1259" s="87">
        <f t="shared" si="3394"/>
        <v>0</v>
      </c>
      <c r="AE1259" s="87">
        <f t="shared" si="3394"/>
        <v>124</v>
      </c>
      <c r="AF1259" s="87">
        <f t="shared" si="3394"/>
        <v>0</v>
      </c>
      <c r="AG1259" s="9">
        <f t="shared" si="3394"/>
        <v>0</v>
      </c>
      <c r="AH1259" s="9">
        <f t="shared" si="3394"/>
        <v>0</v>
      </c>
      <c r="AI1259" s="9">
        <f t="shared" si="3394"/>
        <v>0</v>
      </c>
      <c r="AJ1259" s="9">
        <f t="shared" si="3394"/>
        <v>0</v>
      </c>
      <c r="AK1259" s="9">
        <f t="shared" si="3394"/>
        <v>124</v>
      </c>
      <c r="AL1259" s="9">
        <f t="shared" si="3394"/>
        <v>0</v>
      </c>
    </row>
    <row r="1260" spans="1:38" ht="21.75" customHeight="1">
      <c r="A1260" s="26" t="s">
        <v>103</v>
      </c>
      <c r="B1260" s="27">
        <v>923</v>
      </c>
      <c r="C1260" s="27" t="s">
        <v>22</v>
      </c>
      <c r="D1260" s="27" t="s">
        <v>60</v>
      </c>
      <c r="E1260" s="27" t="s">
        <v>564</v>
      </c>
      <c r="F1260" s="27" t="s">
        <v>104</v>
      </c>
      <c r="G1260" s="9">
        <v>124</v>
      </c>
      <c r="H1260" s="9"/>
      <c r="I1260" s="9"/>
      <c r="J1260" s="9"/>
      <c r="K1260" s="9"/>
      <c r="L1260" s="9"/>
      <c r="M1260" s="9">
        <f t="shared" ref="M1260" si="3395">G1260+I1260+J1260+K1260+L1260</f>
        <v>124</v>
      </c>
      <c r="N1260" s="9">
        <f t="shared" ref="N1260" si="3396">H1260+L1260</f>
        <v>0</v>
      </c>
      <c r="O1260" s="9"/>
      <c r="P1260" s="9"/>
      <c r="Q1260" s="9"/>
      <c r="R1260" s="9"/>
      <c r="S1260" s="9">
        <f t="shared" ref="S1260" si="3397">M1260+O1260+P1260+Q1260+R1260</f>
        <v>124</v>
      </c>
      <c r="T1260" s="9">
        <f t="shared" ref="T1260" si="3398">N1260+R1260</f>
        <v>0</v>
      </c>
      <c r="U1260" s="9"/>
      <c r="V1260" s="9"/>
      <c r="W1260" s="9"/>
      <c r="X1260" s="9"/>
      <c r="Y1260" s="9">
        <f t="shared" ref="Y1260" si="3399">S1260+U1260+V1260+W1260+X1260</f>
        <v>124</v>
      </c>
      <c r="Z1260" s="9">
        <f t="shared" ref="Z1260" si="3400">T1260+X1260</f>
        <v>0</v>
      </c>
      <c r="AA1260" s="87"/>
      <c r="AB1260" s="87"/>
      <c r="AC1260" s="87"/>
      <c r="AD1260" s="87"/>
      <c r="AE1260" s="87">
        <f t="shared" ref="AE1260" si="3401">Y1260+AA1260+AB1260+AC1260+AD1260</f>
        <v>124</v>
      </c>
      <c r="AF1260" s="87">
        <f t="shared" ref="AF1260" si="3402">Z1260+AD1260</f>
        <v>0</v>
      </c>
      <c r="AG1260" s="9"/>
      <c r="AH1260" s="9"/>
      <c r="AI1260" s="9"/>
      <c r="AJ1260" s="9"/>
      <c r="AK1260" s="9">
        <f t="shared" ref="AK1260" si="3403">AE1260+AG1260+AH1260+AI1260+AJ1260</f>
        <v>124</v>
      </c>
      <c r="AL1260" s="9">
        <f t="shared" ref="AL1260" si="3404">AF1260+AJ1260</f>
        <v>0</v>
      </c>
    </row>
    <row r="1261" spans="1:38" ht="18.75" customHeight="1">
      <c r="A1261" s="26" t="s">
        <v>66</v>
      </c>
      <c r="B1261" s="27">
        <v>923</v>
      </c>
      <c r="C1261" s="27" t="s">
        <v>22</v>
      </c>
      <c r="D1261" s="27" t="s">
        <v>60</v>
      </c>
      <c r="E1261" s="27" t="s">
        <v>564</v>
      </c>
      <c r="F1261" s="27" t="s">
        <v>67</v>
      </c>
      <c r="G1261" s="9">
        <f t="shared" ref="G1261:AL1261" si="3405">G1262</f>
        <v>1496</v>
      </c>
      <c r="H1261" s="9">
        <f t="shared" si="3405"/>
        <v>0</v>
      </c>
      <c r="I1261" s="9">
        <f t="shared" si="3405"/>
        <v>0</v>
      </c>
      <c r="J1261" s="9">
        <f t="shared" si="3405"/>
        <v>0</v>
      </c>
      <c r="K1261" s="9">
        <f t="shared" si="3405"/>
        <v>0</v>
      </c>
      <c r="L1261" s="9">
        <f t="shared" si="3405"/>
        <v>0</v>
      </c>
      <c r="M1261" s="9">
        <f t="shared" si="3405"/>
        <v>1496</v>
      </c>
      <c r="N1261" s="9">
        <f t="shared" si="3405"/>
        <v>0</v>
      </c>
      <c r="O1261" s="9">
        <f t="shared" si="3405"/>
        <v>0</v>
      </c>
      <c r="P1261" s="9">
        <f t="shared" si="3405"/>
        <v>0</v>
      </c>
      <c r="Q1261" s="9">
        <f t="shared" si="3405"/>
        <v>0</v>
      </c>
      <c r="R1261" s="9">
        <f t="shared" si="3405"/>
        <v>0</v>
      </c>
      <c r="S1261" s="9">
        <f t="shared" si="3405"/>
        <v>1496</v>
      </c>
      <c r="T1261" s="9">
        <f t="shared" si="3405"/>
        <v>0</v>
      </c>
      <c r="U1261" s="9">
        <f t="shared" si="3405"/>
        <v>0</v>
      </c>
      <c r="V1261" s="9">
        <f t="shared" si="3405"/>
        <v>0</v>
      </c>
      <c r="W1261" s="9">
        <f t="shared" si="3405"/>
        <v>0</v>
      </c>
      <c r="X1261" s="9">
        <f t="shared" si="3405"/>
        <v>0</v>
      </c>
      <c r="Y1261" s="9">
        <f t="shared" si="3405"/>
        <v>1496</v>
      </c>
      <c r="Z1261" s="9">
        <f t="shared" si="3405"/>
        <v>0</v>
      </c>
      <c r="AA1261" s="87">
        <f t="shared" si="3405"/>
        <v>0</v>
      </c>
      <c r="AB1261" s="87">
        <f t="shared" si="3405"/>
        <v>0</v>
      </c>
      <c r="AC1261" s="87">
        <f t="shared" si="3405"/>
        <v>0</v>
      </c>
      <c r="AD1261" s="87">
        <f t="shared" si="3405"/>
        <v>0</v>
      </c>
      <c r="AE1261" s="87">
        <f t="shared" si="3405"/>
        <v>1496</v>
      </c>
      <c r="AF1261" s="87">
        <f t="shared" si="3405"/>
        <v>0</v>
      </c>
      <c r="AG1261" s="9">
        <f t="shared" si="3405"/>
        <v>0</v>
      </c>
      <c r="AH1261" s="9">
        <f t="shared" si="3405"/>
        <v>0</v>
      </c>
      <c r="AI1261" s="9">
        <f t="shared" si="3405"/>
        <v>0</v>
      </c>
      <c r="AJ1261" s="9">
        <f t="shared" si="3405"/>
        <v>0</v>
      </c>
      <c r="AK1261" s="9">
        <f t="shared" si="3405"/>
        <v>1496</v>
      </c>
      <c r="AL1261" s="9">
        <f t="shared" si="3405"/>
        <v>0</v>
      </c>
    </row>
    <row r="1262" spans="1:38" ht="19.5" customHeight="1">
      <c r="A1262" s="26" t="s">
        <v>68</v>
      </c>
      <c r="B1262" s="27">
        <v>923</v>
      </c>
      <c r="C1262" s="27" t="s">
        <v>22</v>
      </c>
      <c r="D1262" s="27" t="s">
        <v>60</v>
      </c>
      <c r="E1262" s="27" t="s">
        <v>564</v>
      </c>
      <c r="F1262" s="27" t="s">
        <v>69</v>
      </c>
      <c r="G1262" s="9">
        <v>1496</v>
      </c>
      <c r="H1262" s="9"/>
      <c r="I1262" s="9"/>
      <c r="J1262" s="9"/>
      <c r="K1262" s="9"/>
      <c r="L1262" s="9"/>
      <c r="M1262" s="9">
        <f t="shared" ref="M1262" si="3406">G1262+I1262+J1262+K1262+L1262</f>
        <v>1496</v>
      </c>
      <c r="N1262" s="9">
        <f t="shared" ref="N1262" si="3407">H1262+L1262</f>
        <v>0</v>
      </c>
      <c r="O1262" s="9"/>
      <c r="P1262" s="9"/>
      <c r="Q1262" s="9"/>
      <c r="R1262" s="9"/>
      <c r="S1262" s="9">
        <f t="shared" ref="S1262" si="3408">M1262+O1262+P1262+Q1262+R1262</f>
        <v>1496</v>
      </c>
      <c r="T1262" s="9">
        <f t="shared" ref="T1262" si="3409">N1262+R1262</f>
        <v>0</v>
      </c>
      <c r="U1262" s="9"/>
      <c r="V1262" s="9"/>
      <c r="W1262" s="9"/>
      <c r="X1262" s="9"/>
      <c r="Y1262" s="9">
        <f t="shared" ref="Y1262" si="3410">S1262+U1262+V1262+W1262+X1262</f>
        <v>1496</v>
      </c>
      <c r="Z1262" s="9">
        <f t="shared" ref="Z1262" si="3411">T1262+X1262</f>
        <v>0</v>
      </c>
      <c r="AA1262" s="87"/>
      <c r="AB1262" s="87"/>
      <c r="AC1262" s="87"/>
      <c r="AD1262" s="87"/>
      <c r="AE1262" s="87">
        <f t="shared" ref="AE1262" si="3412">Y1262+AA1262+AB1262+AC1262+AD1262</f>
        <v>1496</v>
      </c>
      <c r="AF1262" s="87">
        <f t="shared" ref="AF1262" si="3413">Z1262+AD1262</f>
        <v>0</v>
      </c>
      <c r="AG1262" s="9"/>
      <c r="AH1262" s="9"/>
      <c r="AI1262" s="9"/>
      <c r="AJ1262" s="9"/>
      <c r="AK1262" s="9">
        <f t="shared" ref="AK1262" si="3414">AE1262+AG1262+AH1262+AI1262+AJ1262</f>
        <v>1496</v>
      </c>
      <c r="AL1262" s="9">
        <f t="shared" ref="AL1262" si="3415">AF1262+AJ1262</f>
        <v>0</v>
      </c>
    </row>
    <row r="1263" spans="1:38" ht="19.5" customHeight="1">
      <c r="A1263" s="26" t="s">
        <v>105</v>
      </c>
      <c r="B1263" s="27">
        <v>923</v>
      </c>
      <c r="C1263" s="27" t="s">
        <v>22</v>
      </c>
      <c r="D1263" s="27" t="s">
        <v>60</v>
      </c>
      <c r="E1263" s="27" t="s">
        <v>569</v>
      </c>
      <c r="F1263" s="27"/>
      <c r="G1263" s="9">
        <f t="shared" ref="G1263:H1263" si="3416">G1271+G1264</f>
        <v>163043</v>
      </c>
      <c r="H1263" s="9">
        <f t="shared" si="3416"/>
        <v>0</v>
      </c>
      <c r="I1263" s="9">
        <f t="shared" ref="I1263:N1263" si="3417">I1271+I1264</f>
        <v>0</v>
      </c>
      <c r="J1263" s="9">
        <f t="shared" si="3417"/>
        <v>4008</v>
      </c>
      <c r="K1263" s="9">
        <f t="shared" si="3417"/>
        <v>0</v>
      </c>
      <c r="L1263" s="9">
        <f t="shared" si="3417"/>
        <v>0</v>
      </c>
      <c r="M1263" s="9">
        <f t="shared" si="3417"/>
        <v>167051</v>
      </c>
      <c r="N1263" s="9">
        <f t="shared" si="3417"/>
        <v>0</v>
      </c>
      <c r="O1263" s="9">
        <f t="shared" ref="O1263:T1263" si="3418">O1271+O1264</f>
        <v>0</v>
      </c>
      <c r="P1263" s="9">
        <f t="shared" si="3418"/>
        <v>0</v>
      </c>
      <c r="Q1263" s="9">
        <f t="shared" si="3418"/>
        <v>0</v>
      </c>
      <c r="R1263" s="9">
        <f t="shared" si="3418"/>
        <v>0</v>
      </c>
      <c r="S1263" s="9">
        <f t="shared" si="3418"/>
        <v>167051</v>
      </c>
      <c r="T1263" s="9">
        <f t="shared" si="3418"/>
        <v>0</v>
      </c>
      <c r="U1263" s="9">
        <f t="shared" ref="U1263:Z1263" si="3419">U1271+U1264</f>
        <v>0</v>
      </c>
      <c r="V1263" s="9">
        <f t="shared" si="3419"/>
        <v>0</v>
      </c>
      <c r="W1263" s="9">
        <f t="shared" si="3419"/>
        <v>0</v>
      </c>
      <c r="X1263" s="9">
        <f t="shared" si="3419"/>
        <v>0</v>
      </c>
      <c r="Y1263" s="9">
        <f t="shared" si="3419"/>
        <v>167051</v>
      </c>
      <c r="Z1263" s="9">
        <f t="shared" si="3419"/>
        <v>0</v>
      </c>
      <c r="AA1263" s="87">
        <f t="shared" ref="AA1263:AF1263" si="3420">AA1271+AA1264</f>
        <v>0</v>
      </c>
      <c r="AB1263" s="87">
        <f t="shared" si="3420"/>
        <v>0</v>
      </c>
      <c r="AC1263" s="87">
        <f t="shared" si="3420"/>
        <v>0</v>
      </c>
      <c r="AD1263" s="87">
        <f t="shared" si="3420"/>
        <v>0</v>
      </c>
      <c r="AE1263" s="87">
        <f t="shared" si="3420"/>
        <v>167051</v>
      </c>
      <c r="AF1263" s="87">
        <f t="shared" si="3420"/>
        <v>0</v>
      </c>
      <c r="AG1263" s="9">
        <f t="shared" ref="AG1263:AL1263" si="3421">AG1271+AG1264</f>
        <v>0</v>
      </c>
      <c r="AH1263" s="9">
        <f t="shared" si="3421"/>
        <v>0</v>
      </c>
      <c r="AI1263" s="9">
        <f t="shared" si="3421"/>
        <v>0</v>
      </c>
      <c r="AJ1263" s="9">
        <f t="shared" si="3421"/>
        <v>0</v>
      </c>
      <c r="AK1263" s="9">
        <f t="shared" si="3421"/>
        <v>167051</v>
      </c>
      <c r="AL1263" s="9">
        <f t="shared" si="3421"/>
        <v>0</v>
      </c>
    </row>
    <row r="1264" spans="1:38" ht="33.6">
      <c r="A1264" s="26" t="s">
        <v>106</v>
      </c>
      <c r="B1264" s="27">
        <v>923</v>
      </c>
      <c r="C1264" s="27" t="s">
        <v>22</v>
      </c>
      <c r="D1264" s="27" t="s">
        <v>60</v>
      </c>
      <c r="E1264" s="27" t="s">
        <v>570</v>
      </c>
      <c r="F1264" s="27"/>
      <c r="G1264" s="9">
        <f t="shared" ref="G1264:H1264" si="3422">G1265+G1267+G1269</f>
        <v>18930</v>
      </c>
      <c r="H1264" s="9">
        <f t="shared" si="3422"/>
        <v>0</v>
      </c>
      <c r="I1264" s="9">
        <f t="shared" ref="I1264:N1264" si="3423">I1265+I1267+I1269</f>
        <v>0</v>
      </c>
      <c r="J1264" s="9">
        <f t="shared" si="3423"/>
        <v>0</v>
      </c>
      <c r="K1264" s="9">
        <f t="shared" si="3423"/>
        <v>0</v>
      </c>
      <c r="L1264" s="9">
        <f t="shared" si="3423"/>
        <v>0</v>
      </c>
      <c r="M1264" s="9">
        <f t="shared" si="3423"/>
        <v>18930</v>
      </c>
      <c r="N1264" s="9">
        <f t="shared" si="3423"/>
        <v>0</v>
      </c>
      <c r="O1264" s="9">
        <f t="shared" ref="O1264:T1264" si="3424">O1265+O1267+O1269</f>
        <v>0</v>
      </c>
      <c r="P1264" s="9">
        <f t="shared" si="3424"/>
        <v>0</v>
      </c>
      <c r="Q1264" s="9">
        <f t="shared" si="3424"/>
        <v>0</v>
      </c>
      <c r="R1264" s="9">
        <f t="shared" si="3424"/>
        <v>0</v>
      </c>
      <c r="S1264" s="9">
        <f t="shared" si="3424"/>
        <v>18930</v>
      </c>
      <c r="T1264" s="9">
        <f t="shared" si="3424"/>
        <v>0</v>
      </c>
      <c r="U1264" s="9">
        <f t="shared" ref="U1264:Z1264" si="3425">U1265+U1267+U1269</f>
        <v>0</v>
      </c>
      <c r="V1264" s="9">
        <f t="shared" si="3425"/>
        <v>0</v>
      </c>
      <c r="W1264" s="9">
        <f t="shared" si="3425"/>
        <v>0</v>
      </c>
      <c r="X1264" s="9">
        <f t="shared" si="3425"/>
        <v>0</v>
      </c>
      <c r="Y1264" s="9">
        <f t="shared" si="3425"/>
        <v>18930</v>
      </c>
      <c r="Z1264" s="9">
        <f t="shared" si="3425"/>
        <v>0</v>
      </c>
      <c r="AA1264" s="87">
        <f t="shared" ref="AA1264:AF1264" si="3426">AA1265+AA1267+AA1269</f>
        <v>0</v>
      </c>
      <c r="AB1264" s="87">
        <f t="shared" si="3426"/>
        <v>0</v>
      </c>
      <c r="AC1264" s="87">
        <f t="shared" si="3426"/>
        <v>0</v>
      </c>
      <c r="AD1264" s="87">
        <f t="shared" si="3426"/>
        <v>0</v>
      </c>
      <c r="AE1264" s="87">
        <f t="shared" si="3426"/>
        <v>18930</v>
      </c>
      <c r="AF1264" s="87">
        <f t="shared" si="3426"/>
        <v>0</v>
      </c>
      <c r="AG1264" s="9">
        <f t="shared" ref="AG1264:AL1264" si="3427">AG1265+AG1267+AG1269</f>
        <v>0</v>
      </c>
      <c r="AH1264" s="9">
        <f t="shared" si="3427"/>
        <v>0</v>
      </c>
      <c r="AI1264" s="9">
        <f t="shared" si="3427"/>
        <v>0</v>
      </c>
      <c r="AJ1264" s="9">
        <f t="shared" si="3427"/>
        <v>0</v>
      </c>
      <c r="AK1264" s="9">
        <f t="shared" si="3427"/>
        <v>18930</v>
      </c>
      <c r="AL1264" s="9">
        <f t="shared" si="3427"/>
        <v>0</v>
      </c>
    </row>
    <row r="1265" spans="1:38" ht="84">
      <c r="A1265" s="26" t="s">
        <v>456</v>
      </c>
      <c r="B1265" s="27">
        <v>923</v>
      </c>
      <c r="C1265" s="27" t="s">
        <v>22</v>
      </c>
      <c r="D1265" s="27" t="s">
        <v>60</v>
      </c>
      <c r="E1265" s="27" t="s">
        <v>570</v>
      </c>
      <c r="F1265" s="27" t="s">
        <v>85</v>
      </c>
      <c r="G1265" s="9">
        <f t="shared" ref="G1265:AL1265" si="3428">G1266</f>
        <v>16545</v>
      </c>
      <c r="H1265" s="9">
        <f t="shared" si="3428"/>
        <v>0</v>
      </c>
      <c r="I1265" s="9">
        <f t="shared" si="3428"/>
        <v>0</v>
      </c>
      <c r="J1265" s="9">
        <f t="shared" si="3428"/>
        <v>0</v>
      </c>
      <c r="K1265" s="9">
        <f t="shared" si="3428"/>
        <v>0</v>
      </c>
      <c r="L1265" s="9">
        <f t="shared" si="3428"/>
        <v>0</v>
      </c>
      <c r="M1265" s="9">
        <f t="shared" si="3428"/>
        <v>16545</v>
      </c>
      <c r="N1265" s="9">
        <f t="shared" si="3428"/>
        <v>0</v>
      </c>
      <c r="O1265" s="9">
        <f t="shared" si="3428"/>
        <v>0</v>
      </c>
      <c r="P1265" s="9">
        <f t="shared" si="3428"/>
        <v>0</v>
      </c>
      <c r="Q1265" s="9">
        <f t="shared" si="3428"/>
        <v>0</v>
      </c>
      <c r="R1265" s="9">
        <f t="shared" si="3428"/>
        <v>0</v>
      </c>
      <c r="S1265" s="9">
        <f t="shared" si="3428"/>
        <v>16545</v>
      </c>
      <c r="T1265" s="9">
        <f t="shared" si="3428"/>
        <v>0</v>
      </c>
      <c r="U1265" s="9">
        <f t="shared" si="3428"/>
        <v>0</v>
      </c>
      <c r="V1265" s="9">
        <f t="shared" si="3428"/>
        <v>0</v>
      </c>
      <c r="W1265" s="9">
        <f t="shared" si="3428"/>
        <v>0</v>
      </c>
      <c r="X1265" s="9">
        <f t="shared" si="3428"/>
        <v>0</v>
      </c>
      <c r="Y1265" s="9">
        <f t="shared" si="3428"/>
        <v>16545</v>
      </c>
      <c r="Z1265" s="9">
        <f t="shared" si="3428"/>
        <v>0</v>
      </c>
      <c r="AA1265" s="87">
        <f t="shared" si="3428"/>
        <v>0</v>
      </c>
      <c r="AB1265" s="87">
        <f t="shared" si="3428"/>
        <v>0</v>
      </c>
      <c r="AC1265" s="87">
        <f t="shared" si="3428"/>
        <v>0</v>
      </c>
      <c r="AD1265" s="87">
        <f t="shared" si="3428"/>
        <v>0</v>
      </c>
      <c r="AE1265" s="87">
        <f t="shared" si="3428"/>
        <v>16545</v>
      </c>
      <c r="AF1265" s="87">
        <f t="shared" si="3428"/>
        <v>0</v>
      </c>
      <c r="AG1265" s="9">
        <f t="shared" si="3428"/>
        <v>0</v>
      </c>
      <c r="AH1265" s="9">
        <f t="shared" si="3428"/>
        <v>0</v>
      </c>
      <c r="AI1265" s="9">
        <f t="shared" si="3428"/>
        <v>0</v>
      </c>
      <c r="AJ1265" s="9">
        <f t="shared" si="3428"/>
        <v>0</v>
      </c>
      <c r="AK1265" s="9">
        <f t="shared" si="3428"/>
        <v>16545</v>
      </c>
      <c r="AL1265" s="9">
        <f t="shared" si="3428"/>
        <v>0</v>
      </c>
    </row>
    <row r="1266" spans="1:38" ht="18.75" customHeight="1">
      <c r="A1266" s="26" t="s">
        <v>459</v>
      </c>
      <c r="B1266" s="27">
        <v>923</v>
      </c>
      <c r="C1266" s="27" t="s">
        <v>22</v>
      </c>
      <c r="D1266" s="27" t="s">
        <v>60</v>
      </c>
      <c r="E1266" s="27" t="s">
        <v>570</v>
      </c>
      <c r="F1266" s="27" t="s">
        <v>108</v>
      </c>
      <c r="G1266" s="9">
        <f>14298+2247</f>
        <v>16545</v>
      </c>
      <c r="H1266" s="9"/>
      <c r="I1266" s="9"/>
      <c r="J1266" s="9"/>
      <c r="K1266" s="9"/>
      <c r="L1266" s="9"/>
      <c r="M1266" s="9">
        <f t="shared" ref="M1266" si="3429">G1266+I1266+J1266+K1266+L1266</f>
        <v>16545</v>
      </c>
      <c r="N1266" s="9">
        <f t="shared" ref="N1266" si="3430">H1266+L1266</f>
        <v>0</v>
      </c>
      <c r="O1266" s="9"/>
      <c r="P1266" s="9"/>
      <c r="Q1266" s="9"/>
      <c r="R1266" s="9"/>
      <c r="S1266" s="9">
        <f t="shared" ref="S1266" si="3431">M1266+O1266+P1266+Q1266+R1266</f>
        <v>16545</v>
      </c>
      <c r="T1266" s="9">
        <f t="shared" ref="T1266" si="3432">N1266+R1266</f>
        <v>0</v>
      </c>
      <c r="U1266" s="9"/>
      <c r="V1266" s="9"/>
      <c r="W1266" s="9"/>
      <c r="X1266" s="9"/>
      <c r="Y1266" s="9">
        <f t="shared" ref="Y1266" si="3433">S1266+U1266+V1266+W1266+X1266</f>
        <v>16545</v>
      </c>
      <c r="Z1266" s="9">
        <f t="shared" ref="Z1266" si="3434">T1266+X1266</f>
        <v>0</v>
      </c>
      <c r="AA1266" s="87"/>
      <c r="AB1266" s="87"/>
      <c r="AC1266" s="87"/>
      <c r="AD1266" s="87"/>
      <c r="AE1266" s="87">
        <f t="shared" ref="AE1266" si="3435">Y1266+AA1266+AB1266+AC1266+AD1266</f>
        <v>16545</v>
      </c>
      <c r="AF1266" s="87">
        <f t="shared" ref="AF1266" si="3436">Z1266+AD1266</f>
        <v>0</v>
      </c>
      <c r="AG1266" s="9"/>
      <c r="AH1266" s="9"/>
      <c r="AI1266" s="9"/>
      <c r="AJ1266" s="9"/>
      <c r="AK1266" s="9">
        <f t="shared" ref="AK1266" si="3437">AE1266+AG1266+AH1266+AI1266+AJ1266</f>
        <v>16545</v>
      </c>
      <c r="AL1266" s="9">
        <f t="shared" ref="AL1266" si="3438">AF1266+AJ1266</f>
        <v>0</v>
      </c>
    </row>
    <row r="1267" spans="1:38" ht="33.6">
      <c r="A1267" s="26" t="s">
        <v>244</v>
      </c>
      <c r="B1267" s="27">
        <v>923</v>
      </c>
      <c r="C1267" s="27" t="s">
        <v>22</v>
      </c>
      <c r="D1267" s="27" t="s">
        <v>60</v>
      </c>
      <c r="E1267" s="27" t="s">
        <v>570</v>
      </c>
      <c r="F1267" s="27" t="s">
        <v>31</v>
      </c>
      <c r="G1267" s="9">
        <f t="shared" ref="G1267:AL1267" si="3439">G1268</f>
        <v>2378</v>
      </c>
      <c r="H1267" s="9">
        <f t="shared" si="3439"/>
        <v>0</v>
      </c>
      <c r="I1267" s="9">
        <f t="shared" si="3439"/>
        <v>0</v>
      </c>
      <c r="J1267" s="9">
        <f t="shared" si="3439"/>
        <v>0</v>
      </c>
      <c r="K1267" s="9">
        <f t="shared" si="3439"/>
        <v>0</v>
      </c>
      <c r="L1267" s="9">
        <f t="shared" si="3439"/>
        <v>0</v>
      </c>
      <c r="M1267" s="9">
        <f t="shared" si="3439"/>
        <v>2378</v>
      </c>
      <c r="N1267" s="9">
        <f t="shared" si="3439"/>
        <v>0</v>
      </c>
      <c r="O1267" s="9">
        <f t="shared" si="3439"/>
        <v>0</v>
      </c>
      <c r="P1267" s="9">
        <f t="shared" si="3439"/>
        <v>0</v>
      </c>
      <c r="Q1267" s="9">
        <f t="shared" si="3439"/>
        <v>0</v>
      </c>
      <c r="R1267" s="9">
        <f t="shared" si="3439"/>
        <v>0</v>
      </c>
      <c r="S1267" s="9">
        <f t="shared" si="3439"/>
        <v>2378</v>
      </c>
      <c r="T1267" s="9">
        <f t="shared" si="3439"/>
        <v>0</v>
      </c>
      <c r="U1267" s="9">
        <f t="shared" si="3439"/>
        <v>0</v>
      </c>
      <c r="V1267" s="9">
        <f t="shared" si="3439"/>
        <v>0</v>
      </c>
      <c r="W1267" s="9">
        <f t="shared" si="3439"/>
        <v>0</v>
      </c>
      <c r="X1267" s="9">
        <f t="shared" si="3439"/>
        <v>0</v>
      </c>
      <c r="Y1267" s="9">
        <f t="shared" si="3439"/>
        <v>2378</v>
      </c>
      <c r="Z1267" s="9">
        <f t="shared" si="3439"/>
        <v>0</v>
      </c>
      <c r="AA1267" s="87">
        <f t="shared" si="3439"/>
        <v>0</v>
      </c>
      <c r="AB1267" s="87">
        <f t="shared" si="3439"/>
        <v>0</v>
      </c>
      <c r="AC1267" s="87">
        <f t="shared" si="3439"/>
        <v>0</v>
      </c>
      <c r="AD1267" s="87">
        <f t="shared" si="3439"/>
        <v>0</v>
      </c>
      <c r="AE1267" s="87">
        <f t="shared" si="3439"/>
        <v>2378</v>
      </c>
      <c r="AF1267" s="87">
        <f t="shared" si="3439"/>
        <v>0</v>
      </c>
      <c r="AG1267" s="9">
        <f t="shared" si="3439"/>
        <v>0</v>
      </c>
      <c r="AH1267" s="9">
        <f t="shared" si="3439"/>
        <v>0</v>
      </c>
      <c r="AI1267" s="9">
        <f t="shared" si="3439"/>
        <v>0</v>
      </c>
      <c r="AJ1267" s="9">
        <f t="shared" si="3439"/>
        <v>0</v>
      </c>
      <c r="AK1267" s="9">
        <f t="shared" si="3439"/>
        <v>2378</v>
      </c>
      <c r="AL1267" s="9">
        <f t="shared" si="3439"/>
        <v>0</v>
      </c>
    </row>
    <row r="1268" spans="1:38" ht="33.6">
      <c r="A1268" s="26" t="s">
        <v>37</v>
      </c>
      <c r="B1268" s="27">
        <v>923</v>
      </c>
      <c r="C1268" s="27" t="s">
        <v>22</v>
      </c>
      <c r="D1268" s="27" t="s">
        <v>60</v>
      </c>
      <c r="E1268" s="27" t="s">
        <v>570</v>
      </c>
      <c r="F1268" s="27" t="s">
        <v>38</v>
      </c>
      <c r="G1268" s="9">
        <v>2378</v>
      </c>
      <c r="H1268" s="9"/>
      <c r="I1268" s="9"/>
      <c r="J1268" s="9"/>
      <c r="K1268" s="9"/>
      <c r="L1268" s="9"/>
      <c r="M1268" s="9">
        <f t="shared" ref="M1268" si="3440">G1268+I1268+J1268+K1268+L1268</f>
        <v>2378</v>
      </c>
      <c r="N1268" s="9">
        <f t="shared" ref="N1268" si="3441">H1268+L1268</f>
        <v>0</v>
      </c>
      <c r="O1268" s="9"/>
      <c r="P1268" s="9"/>
      <c r="Q1268" s="9"/>
      <c r="R1268" s="9"/>
      <c r="S1268" s="9">
        <f t="shared" ref="S1268" si="3442">M1268+O1268+P1268+Q1268+R1268</f>
        <v>2378</v>
      </c>
      <c r="T1268" s="9">
        <f t="shared" ref="T1268" si="3443">N1268+R1268</f>
        <v>0</v>
      </c>
      <c r="U1268" s="9"/>
      <c r="V1268" s="9"/>
      <c r="W1268" s="9"/>
      <c r="X1268" s="9"/>
      <c r="Y1268" s="9">
        <f t="shared" ref="Y1268" si="3444">S1268+U1268+V1268+W1268+X1268</f>
        <v>2378</v>
      </c>
      <c r="Z1268" s="9">
        <f t="shared" ref="Z1268" si="3445">T1268+X1268</f>
        <v>0</v>
      </c>
      <c r="AA1268" s="87"/>
      <c r="AB1268" s="87"/>
      <c r="AC1268" s="87"/>
      <c r="AD1268" s="87"/>
      <c r="AE1268" s="87">
        <f t="shared" ref="AE1268" si="3446">Y1268+AA1268+AB1268+AC1268+AD1268</f>
        <v>2378</v>
      </c>
      <c r="AF1268" s="87">
        <f t="shared" ref="AF1268" si="3447">Z1268+AD1268</f>
        <v>0</v>
      </c>
      <c r="AG1268" s="9"/>
      <c r="AH1268" s="9"/>
      <c r="AI1268" s="9"/>
      <c r="AJ1268" s="9"/>
      <c r="AK1268" s="9">
        <f t="shared" ref="AK1268" si="3448">AE1268+AG1268+AH1268+AI1268+AJ1268</f>
        <v>2378</v>
      </c>
      <c r="AL1268" s="9">
        <f t="shared" ref="AL1268" si="3449">AF1268+AJ1268</f>
        <v>0</v>
      </c>
    </row>
    <row r="1269" spans="1:38" ht="21" customHeight="1">
      <c r="A1269" s="26" t="s">
        <v>66</v>
      </c>
      <c r="B1269" s="27">
        <v>923</v>
      </c>
      <c r="C1269" s="27" t="s">
        <v>22</v>
      </c>
      <c r="D1269" s="27" t="s">
        <v>60</v>
      </c>
      <c r="E1269" s="27" t="s">
        <v>570</v>
      </c>
      <c r="F1269" s="27" t="s">
        <v>67</v>
      </c>
      <c r="G1269" s="9">
        <f t="shared" ref="G1269:AL1269" si="3450">G1270</f>
        <v>7</v>
      </c>
      <c r="H1269" s="9">
        <f t="shared" si="3450"/>
        <v>0</v>
      </c>
      <c r="I1269" s="9">
        <f t="shared" si="3450"/>
        <v>0</v>
      </c>
      <c r="J1269" s="9">
        <f t="shared" si="3450"/>
        <v>0</v>
      </c>
      <c r="K1269" s="9">
        <f t="shared" si="3450"/>
        <v>0</v>
      </c>
      <c r="L1269" s="9">
        <f t="shared" si="3450"/>
        <v>0</v>
      </c>
      <c r="M1269" s="9">
        <f t="shared" si="3450"/>
        <v>7</v>
      </c>
      <c r="N1269" s="9">
        <f t="shared" si="3450"/>
        <v>0</v>
      </c>
      <c r="O1269" s="9">
        <f t="shared" si="3450"/>
        <v>0</v>
      </c>
      <c r="P1269" s="9">
        <f t="shared" si="3450"/>
        <v>0</v>
      </c>
      <c r="Q1269" s="9">
        <f t="shared" si="3450"/>
        <v>0</v>
      </c>
      <c r="R1269" s="9">
        <f t="shared" si="3450"/>
        <v>0</v>
      </c>
      <c r="S1269" s="9">
        <f t="shared" si="3450"/>
        <v>7</v>
      </c>
      <c r="T1269" s="9">
        <f t="shared" si="3450"/>
        <v>0</v>
      </c>
      <c r="U1269" s="9">
        <f t="shared" si="3450"/>
        <v>0</v>
      </c>
      <c r="V1269" s="9">
        <f t="shared" si="3450"/>
        <v>0</v>
      </c>
      <c r="W1269" s="9">
        <f t="shared" si="3450"/>
        <v>0</v>
      </c>
      <c r="X1269" s="9">
        <f t="shared" si="3450"/>
        <v>0</v>
      </c>
      <c r="Y1269" s="9">
        <f t="shared" si="3450"/>
        <v>7</v>
      </c>
      <c r="Z1269" s="9">
        <f t="shared" si="3450"/>
        <v>0</v>
      </c>
      <c r="AA1269" s="87">
        <f t="shared" si="3450"/>
        <v>0</v>
      </c>
      <c r="AB1269" s="87">
        <f t="shared" si="3450"/>
        <v>0</v>
      </c>
      <c r="AC1269" s="87">
        <f t="shared" si="3450"/>
        <v>0</v>
      </c>
      <c r="AD1269" s="87">
        <f t="shared" si="3450"/>
        <v>0</v>
      </c>
      <c r="AE1269" s="87">
        <f t="shared" si="3450"/>
        <v>7</v>
      </c>
      <c r="AF1269" s="87">
        <f t="shared" si="3450"/>
        <v>0</v>
      </c>
      <c r="AG1269" s="9">
        <f t="shared" si="3450"/>
        <v>0</v>
      </c>
      <c r="AH1269" s="9">
        <f t="shared" si="3450"/>
        <v>0</v>
      </c>
      <c r="AI1269" s="9">
        <f t="shared" si="3450"/>
        <v>0</v>
      </c>
      <c r="AJ1269" s="9">
        <f t="shared" si="3450"/>
        <v>0</v>
      </c>
      <c r="AK1269" s="9">
        <f t="shared" si="3450"/>
        <v>7</v>
      </c>
      <c r="AL1269" s="9">
        <f t="shared" si="3450"/>
        <v>0</v>
      </c>
    </row>
    <row r="1270" spans="1:38" ht="21" customHeight="1">
      <c r="A1270" s="26" t="s">
        <v>92</v>
      </c>
      <c r="B1270" s="27">
        <v>923</v>
      </c>
      <c r="C1270" s="27" t="s">
        <v>22</v>
      </c>
      <c r="D1270" s="27" t="s">
        <v>60</v>
      </c>
      <c r="E1270" s="27" t="s">
        <v>570</v>
      </c>
      <c r="F1270" s="27" t="s">
        <v>69</v>
      </c>
      <c r="G1270" s="9">
        <v>7</v>
      </c>
      <c r="H1270" s="9"/>
      <c r="I1270" s="9"/>
      <c r="J1270" s="9"/>
      <c r="K1270" s="9"/>
      <c r="L1270" s="9"/>
      <c r="M1270" s="9">
        <f t="shared" ref="M1270" si="3451">G1270+I1270+J1270+K1270+L1270</f>
        <v>7</v>
      </c>
      <c r="N1270" s="9">
        <f t="shared" ref="N1270" si="3452">H1270+L1270</f>
        <v>0</v>
      </c>
      <c r="O1270" s="9"/>
      <c r="P1270" s="9"/>
      <c r="Q1270" s="9"/>
      <c r="R1270" s="9"/>
      <c r="S1270" s="9">
        <f t="shared" ref="S1270" si="3453">M1270+O1270+P1270+Q1270+R1270</f>
        <v>7</v>
      </c>
      <c r="T1270" s="9">
        <f t="shared" ref="T1270" si="3454">N1270+R1270</f>
        <v>0</v>
      </c>
      <c r="U1270" s="9"/>
      <c r="V1270" s="9"/>
      <c r="W1270" s="9"/>
      <c r="X1270" s="9"/>
      <c r="Y1270" s="9">
        <f t="shared" ref="Y1270" si="3455">S1270+U1270+V1270+W1270+X1270</f>
        <v>7</v>
      </c>
      <c r="Z1270" s="9">
        <f t="shared" ref="Z1270" si="3456">T1270+X1270</f>
        <v>0</v>
      </c>
      <c r="AA1270" s="87"/>
      <c r="AB1270" s="87"/>
      <c r="AC1270" s="87"/>
      <c r="AD1270" s="87"/>
      <c r="AE1270" s="87">
        <f t="shared" ref="AE1270" si="3457">Y1270+AA1270+AB1270+AC1270+AD1270</f>
        <v>7</v>
      </c>
      <c r="AF1270" s="87">
        <f t="shared" ref="AF1270" si="3458">Z1270+AD1270</f>
        <v>0</v>
      </c>
      <c r="AG1270" s="9"/>
      <c r="AH1270" s="9"/>
      <c r="AI1270" s="9"/>
      <c r="AJ1270" s="9"/>
      <c r="AK1270" s="9">
        <f t="shared" ref="AK1270" si="3459">AE1270+AG1270+AH1270+AI1270+AJ1270</f>
        <v>7</v>
      </c>
      <c r="AL1270" s="9">
        <f t="shared" ref="AL1270" si="3460">AF1270+AJ1270</f>
        <v>0</v>
      </c>
    </row>
    <row r="1271" spans="1:38" ht="33.6">
      <c r="A1271" s="26" t="s">
        <v>109</v>
      </c>
      <c r="B1271" s="27">
        <v>923</v>
      </c>
      <c r="C1271" s="27" t="s">
        <v>22</v>
      </c>
      <c r="D1271" s="27" t="s">
        <v>60</v>
      </c>
      <c r="E1271" s="27" t="s">
        <v>571</v>
      </c>
      <c r="F1271" s="27"/>
      <c r="G1271" s="11">
        <f t="shared" ref="G1271:H1271" si="3461">G1272+G1274+G1276</f>
        <v>144113</v>
      </c>
      <c r="H1271" s="11">
        <f t="shared" si="3461"/>
        <v>0</v>
      </c>
      <c r="I1271" s="11">
        <f t="shared" ref="I1271:N1271" si="3462">I1272+I1274+I1276</f>
        <v>0</v>
      </c>
      <c r="J1271" s="11">
        <f t="shared" si="3462"/>
        <v>4008</v>
      </c>
      <c r="K1271" s="11">
        <f t="shared" si="3462"/>
        <v>0</v>
      </c>
      <c r="L1271" s="11">
        <f t="shared" si="3462"/>
        <v>0</v>
      </c>
      <c r="M1271" s="11">
        <f t="shared" si="3462"/>
        <v>148121</v>
      </c>
      <c r="N1271" s="11">
        <f t="shared" si="3462"/>
        <v>0</v>
      </c>
      <c r="O1271" s="11">
        <f t="shared" ref="O1271:T1271" si="3463">O1272+O1274+O1276</f>
        <v>0</v>
      </c>
      <c r="P1271" s="11">
        <f t="shared" si="3463"/>
        <v>0</v>
      </c>
      <c r="Q1271" s="11">
        <f t="shared" si="3463"/>
        <v>0</v>
      </c>
      <c r="R1271" s="11">
        <f t="shared" si="3463"/>
        <v>0</v>
      </c>
      <c r="S1271" s="11">
        <f t="shared" si="3463"/>
        <v>148121</v>
      </c>
      <c r="T1271" s="11">
        <f t="shared" si="3463"/>
        <v>0</v>
      </c>
      <c r="U1271" s="11">
        <f t="shared" ref="U1271:Z1271" si="3464">U1272+U1274+U1276</f>
        <v>0</v>
      </c>
      <c r="V1271" s="11">
        <f t="shared" si="3464"/>
        <v>0</v>
      </c>
      <c r="W1271" s="11">
        <f t="shared" si="3464"/>
        <v>0</v>
      </c>
      <c r="X1271" s="11">
        <f t="shared" si="3464"/>
        <v>0</v>
      </c>
      <c r="Y1271" s="11">
        <f t="shared" si="3464"/>
        <v>148121</v>
      </c>
      <c r="Z1271" s="11">
        <f t="shared" si="3464"/>
        <v>0</v>
      </c>
      <c r="AA1271" s="89">
        <f t="shared" ref="AA1271:AF1271" si="3465">AA1272+AA1274+AA1276</f>
        <v>0</v>
      </c>
      <c r="AB1271" s="89">
        <f t="shared" si="3465"/>
        <v>0</v>
      </c>
      <c r="AC1271" s="89">
        <f t="shared" si="3465"/>
        <v>0</v>
      </c>
      <c r="AD1271" s="89">
        <f t="shared" si="3465"/>
        <v>0</v>
      </c>
      <c r="AE1271" s="89">
        <f t="shared" si="3465"/>
        <v>148121</v>
      </c>
      <c r="AF1271" s="89">
        <f t="shared" si="3465"/>
        <v>0</v>
      </c>
      <c r="AG1271" s="11">
        <f t="shared" ref="AG1271:AL1271" si="3466">AG1272+AG1274+AG1276</f>
        <v>0</v>
      </c>
      <c r="AH1271" s="11">
        <f t="shared" si="3466"/>
        <v>0</v>
      </c>
      <c r="AI1271" s="11">
        <f t="shared" si="3466"/>
        <v>0</v>
      </c>
      <c r="AJ1271" s="11">
        <f t="shared" si="3466"/>
        <v>0</v>
      </c>
      <c r="AK1271" s="11">
        <f t="shared" si="3466"/>
        <v>148121</v>
      </c>
      <c r="AL1271" s="11">
        <f t="shared" si="3466"/>
        <v>0</v>
      </c>
    </row>
    <row r="1272" spans="1:38" ht="84">
      <c r="A1272" s="26" t="s">
        <v>456</v>
      </c>
      <c r="B1272" s="27">
        <v>923</v>
      </c>
      <c r="C1272" s="27" t="s">
        <v>22</v>
      </c>
      <c r="D1272" s="27" t="s">
        <v>60</v>
      </c>
      <c r="E1272" s="27" t="s">
        <v>571</v>
      </c>
      <c r="F1272" s="27" t="s">
        <v>85</v>
      </c>
      <c r="G1272" s="9">
        <f t="shared" ref="G1272:AL1272" si="3467">G1273</f>
        <v>100313</v>
      </c>
      <c r="H1272" s="9">
        <f t="shared" si="3467"/>
        <v>0</v>
      </c>
      <c r="I1272" s="9">
        <f t="shared" si="3467"/>
        <v>0</v>
      </c>
      <c r="J1272" s="9">
        <f t="shared" si="3467"/>
        <v>4008</v>
      </c>
      <c r="K1272" s="9">
        <f t="shared" si="3467"/>
        <v>0</v>
      </c>
      <c r="L1272" s="9">
        <f t="shared" si="3467"/>
        <v>0</v>
      </c>
      <c r="M1272" s="9">
        <f t="shared" si="3467"/>
        <v>104321</v>
      </c>
      <c r="N1272" s="9">
        <f t="shared" si="3467"/>
        <v>0</v>
      </c>
      <c r="O1272" s="9">
        <f t="shared" si="3467"/>
        <v>0</v>
      </c>
      <c r="P1272" s="9">
        <f t="shared" si="3467"/>
        <v>0</v>
      </c>
      <c r="Q1272" s="9">
        <f t="shared" si="3467"/>
        <v>0</v>
      </c>
      <c r="R1272" s="9">
        <f t="shared" si="3467"/>
        <v>0</v>
      </c>
      <c r="S1272" s="9">
        <f t="shared" si="3467"/>
        <v>104321</v>
      </c>
      <c r="T1272" s="9">
        <f t="shared" si="3467"/>
        <v>0</v>
      </c>
      <c r="U1272" s="9">
        <f t="shared" si="3467"/>
        <v>0</v>
      </c>
      <c r="V1272" s="9">
        <f t="shared" si="3467"/>
        <v>0</v>
      </c>
      <c r="W1272" s="9">
        <f t="shared" si="3467"/>
        <v>0</v>
      </c>
      <c r="X1272" s="9">
        <f t="shared" si="3467"/>
        <v>0</v>
      </c>
      <c r="Y1272" s="9">
        <f t="shared" si="3467"/>
        <v>104321</v>
      </c>
      <c r="Z1272" s="9">
        <f t="shared" si="3467"/>
        <v>0</v>
      </c>
      <c r="AA1272" s="87">
        <f t="shared" si="3467"/>
        <v>0</v>
      </c>
      <c r="AB1272" s="87">
        <f t="shared" si="3467"/>
        <v>0</v>
      </c>
      <c r="AC1272" s="87">
        <f t="shared" si="3467"/>
        <v>0</v>
      </c>
      <c r="AD1272" s="87">
        <f t="shared" si="3467"/>
        <v>0</v>
      </c>
      <c r="AE1272" s="87">
        <f t="shared" si="3467"/>
        <v>104321</v>
      </c>
      <c r="AF1272" s="87">
        <f t="shared" si="3467"/>
        <v>0</v>
      </c>
      <c r="AG1272" s="9">
        <f t="shared" si="3467"/>
        <v>-2223</v>
      </c>
      <c r="AH1272" s="9">
        <f t="shared" si="3467"/>
        <v>0</v>
      </c>
      <c r="AI1272" s="9">
        <f t="shared" si="3467"/>
        <v>0</v>
      </c>
      <c r="AJ1272" s="9">
        <f t="shared" si="3467"/>
        <v>0</v>
      </c>
      <c r="AK1272" s="9">
        <f t="shared" si="3467"/>
        <v>102098</v>
      </c>
      <c r="AL1272" s="9">
        <f t="shared" si="3467"/>
        <v>0</v>
      </c>
    </row>
    <row r="1273" spans="1:38" ht="19.5" customHeight="1">
      <c r="A1273" s="26" t="s">
        <v>107</v>
      </c>
      <c r="B1273" s="27">
        <v>923</v>
      </c>
      <c r="C1273" s="27" t="s">
        <v>22</v>
      </c>
      <c r="D1273" s="27" t="s">
        <v>60</v>
      </c>
      <c r="E1273" s="27" t="s">
        <v>571</v>
      </c>
      <c r="F1273" s="27" t="s">
        <v>108</v>
      </c>
      <c r="G1273" s="9">
        <v>100313</v>
      </c>
      <c r="H1273" s="9"/>
      <c r="I1273" s="9"/>
      <c r="J1273" s="9">
        <v>4008</v>
      </c>
      <c r="K1273" s="9"/>
      <c r="L1273" s="9"/>
      <c r="M1273" s="9">
        <f t="shared" ref="M1273" si="3468">G1273+I1273+J1273+K1273+L1273</f>
        <v>104321</v>
      </c>
      <c r="N1273" s="9">
        <f t="shared" ref="N1273" si="3469">H1273+L1273</f>
        <v>0</v>
      </c>
      <c r="O1273" s="9"/>
      <c r="P1273" s="9"/>
      <c r="Q1273" s="9"/>
      <c r="R1273" s="9"/>
      <c r="S1273" s="9">
        <f t="shared" ref="S1273" si="3470">M1273+O1273+P1273+Q1273+R1273</f>
        <v>104321</v>
      </c>
      <c r="T1273" s="9">
        <f t="shared" ref="T1273" si="3471">N1273+R1273</f>
        <v>0</v>
      </c>
      <c r="U1273" s="9"/>
      <c r="V1273" s="9"/>
      <c r="W1273" s="9"/>
      <c r="X1273" s="9"/>
      <c r="Y1273" s="9">
        <f t="shared" ref="Y1273" si="3472">S1273+U1273+V1273+W1273+X1273</f>
        <v>104321</v>
      </c>
      <c r="Z1273" s="9">
        <f t="shared" ref="Z1273" si="3473">T1273+X1273</f>
        <v>0</v>
      </c>
      <c r="AA1273" s="87"/>
      <c r="AB1273" s="87"/>
      <c r="AC1273" s="87"/>
      <c r="AD1273" s="87"/>
      <c r="AE1273" s="87">
        <f t="shared" ref="AE1273" si="3474">Y1273+AA1273+AB1273+AC1273+AD1273</f>
        <v>104321</v>
      </c>
      <c r="AF1273" s="87">
        <f t="shared" ref="AF1273" si="3475">Z1273+AD1273</f>
        <v>0</v>
      </c>
      <c r="AG1273" s="9">
        <v>-2223</v>
      </c>
      <c r="AH1273" s="9"/>
      <c r="AI1273" s="9"/>
      <c r="AJ1273" s="9"/>
      <c r="AK1273" s="9">
        <f t="shared" ref="AK1273" si="3476">AE1273+AG1273+AH1273+AI1273+AJ1273</f>
        <v>102098</v>
      </c>
      <c r="AL1273" s="9">
        <f t="shared" ref="AL1273" si="3477">AF1273+AJ1273</f>
        <v>0</v>
      </c>
    </row>
    <row r="1274" spans="1:38" ht="33.6">
      <c r="A1274" s="26" t="s">
        <v>244</v>
      </c>
      <c r="B1274" s="27">
        <v>923</v>
      </c>
      <c r="C1274" s="27" t="s">
        <v>22</v>
      </c>
      <c r="D1274" s="27" t="s">
        <v>60</v>
      </c>
      <c r="E1274" s="27" t="s">
        <v>571</v>
      </c>
      <c r="F1274" s="27" t="s">
        <v>31</v>
      </c>
      <c r="G1274" s="9">
        <f t="shared" ref="G1274:AL1274" si="3478">G1275</f>
        <v>43305</v>
      </c>
      <c r="H1274" s="9">
        <f t="shared" si="3478"/>
        <v>0</v>
      </c>
      <c r="I1274" s="9">
        <f t="shared" si="3478"/>
        <v>0</v>
      </c>
      <c r="J1274" s="9">
        <f t="shared" si="3478"/>
        <v>0</v>
      </c>
      <c r="K1274" s="9">
        <f t="shared" si="3478"/>
        <v>0</v>
      </c>
      <c r="L1274" s="9">
        <f t="shared" si="3478"/>
        <v>0</v>
      </c>
      <c r="M1274" s="9">
        <f t="shared" si="3478"/>
        <v>43305</v>
      </c>
      <c r="N1274" s="9">
        <f t="shared" si="3478"/>
        <v>0</v>
      </c>
      <c r="O1274" s="9">
        <f t="shared" si="3478"/>
        <v>0</v>
      </c>
      <c r="P1274" s="9">
        <f t="shared" si="3478"/>
        <v>0</v>
      </c>
      <c r="Q1274" s="9">
        <f t="shared" si="3478"/>
        <v>0</v>
      </c>
      <c r="R1274" s="9">
        <f t="shared" si="3478"/>
        <v>0</v>
      </c>
      <c r="S1274" s="9">
        <f t="shared" si="3478"/>
        <v>43305</v>
      </c>
      <c r="T1274" s="9">
        <f t="shared" si="3478"/>
        <v>0</v>
      </c>
      <c r="U1274" s="9">
        <f t="shared" si="3478"/>
        <v>0</v>
      </c>
      <c r="V1274" s="9">
        <f t="shared" si="3478"/>
        <v>0</v>
      </c>
      <c r="W1274" s="9">
        <f t="shared" si="3478"/>
        <v>0</v>
      </c>
      <c r="X1274" s="9">
        <f t="shared" si="3478"/>
        <v>0</v>
      </c>
      <c r="Y1274" s="9">
        <f t="shared" si="3478"/>
        <v>43305</v>
      </c>
      <c r="Z1274" s="9">
        <f t="shared" si="3478"/>
        <v>0</v>
      </c>
      <c r="AA1274" s="87">
        <f t="shared" si="3478"/>
        <v>0</v>
      </c>
      <c r="AB1274" s="87">
        <f t="shared" si="3478"/>
        <v>0</v>
      </c>
      <c r="AC1274" s="87">
        <f t="shared" si="3478"/>
        <v>0</v>
      </c>
      <c r="AD1274" s="87">
        <f t="shared" si="3478"/>
        <v>0</v>
      </c>
      <c r="AE1274" s="87">
        <f t="shared" si="3478"/>
        <v>43305</v>
      </c>
      <c r="AF1274" s="87">
        <f t="shared" si="3478"/>
        <v>0</v>
      </c>
      <c r="AG1274" s="9">
        <f t="shared" si="3478"/>
        <v>2223</v>
      </c>
      <c r="AH1274" s="9">
        <f t="shared" si="3478"/>
        <v>0</v>
      </c>
      <c r="AI1274" s="9">
        <f t="shared" si="3478"/>
        <v>0</v>
      </c>
      <c r="AJ1274" s="9">
        <f t="shared" si="3478"/>
        <v>0</v>
      </c>
      <c r="AK1274" s="9">
        <f t="shared" si="3478"/>
        <v>45528</v>
      </c>
      <c r="AL1274" s="9">
        <f t="shared" si="3478"/>
        <v>0</v>
      </c>
    </row>
    <row r="1275" spans="1:38" ht="33.6">
      <c r="A1275" s="26" t="s">
        <v>37</v>
      </c>
      <c r="B1275" s="27">
        <v>923</v>
      </c>
      <c r="C1275" s="27" t="s">
        <v>22</v>
      </c>
      <c r="D1275" s="27" t="s">
        <v>60</v>
      </c>
      <c r="E1275" s="27" t="s">
        <v>571</v>
      </c>
      <c r="F1275" s="27" t="s">
        <v>38</v>
      </c>
      <c r="G1275" s="9">
        <v>43305</v>
      </c>
      <c r="H1275" s="9"/>
      <c r="I1275" s="9"/>
      <c r="J1275" s="9"/>
      <c r="K1275" s="9"/>
      <c r="L1275" s="9"/>
      <c r="M1275" s="9">
        <f t="shared" ref="M1275" si="3479">G1275+I1275+J1275+K1275+L1275</f>
        <v>43305</v>
      </c>
      <c r="N1275" s="9">
        <f t="shared" ref="N1275" si="3480">H1275+L1275</f>
        <v>0</v>
      </c>
      <c r="O1275" s="9"/>
      <c r="P1275" s="9"/>
      <c r="Q1275" s="9"/>
      <c r="R1275" s="9"/>
      <c r="S1275" s="9">
        <f t="shared" ref="S1275" si="3481">M1275+O1275+P1275+Q1275+R1275</f>
        <v>43305</v>
      </c>
      <c r="T1275" s="9">
        <f t="shared" ref="T1275" si="3482">N1275+R1275</f>
        <v>0</v>
      </c>
      <c r="U1275" s="9"/>
      <c r="V1275" s="9"/>
      <c r="W1275" s="9"/>
      <c r="X1275" s="9"/>
      <c r="Y1275" s="9">
        <f t="shared" ref="Y1275" si="3483">S1275+U1275+V1275+W1275+X1275</f>
        <v>43305</v>
      </c>
      <c r="Z1275" s="9">
        <f t="shared" ref="Z1275" si="3484">T1275+X1275</f>
        <v>0</v>
      </c>
      <c r="AA1275" s="87"/>
      <c r="AB1275" s="87"/>
      <c r="AC1275" s="87"/>
      <c r="AD1275" s="87"/>
      <c r="AE1275" s="87">
        <f t="shared" ref="AE1275" si="3485">Y1275+AA1275+AB1275+AC1275+AD1275</f>
        <v>43305</v>
      </c>
      <c r="AF1275" s="87">
        <f t="shared" ref="AF1275" si="3486">Z1275+AD1275</f>
        <v>0</v>
      </c>
      <c r="AG1275" s="9">
        <v>2223</v>
      </c>
      <c r="AH1275" s="9"/>
      <c r="AI1275" s="9"/>
      <c r="AJ1275" s="9"/>
      <c r="AK1275" s="9">
        <f t="shared" ref="AK1275" si="3487">AE1275+AG1275+AH1275+AI1275+AJ1275</f>
        <v>45528</v>
      </c>
      <c r="AL1275" s="9">
        <f t="shared" ref="AL1275" si="3488">AF1275+AJ1275</f>
        <v>0</v>
      </c>
    </row>
    <row r="1276" spans="1:38" ht="21" customHeight="1">
      <c r="A1276" s="26" t="s">
        <v>66</v>
      </c>
      <c r="B1276" s="27">
        <v>923</v>
      </c>
      <c r="C1276" s="27" t="s">
        <v>22</v>
      </c>
      <c r="D1276" s="27" t="s">
        <v>60</v>
      </c>
      <c r="E1276" s="27" t="s">
        <v>571</v>
      </c>
      <c r="F1276" s="27" t="s">
        <v>67</v>
      </c>
      <c r="G1276" s="9">
        <f>G1277</f>
        <v>495</v>
      </c>
      <c r="H1276" s="9">
        <f>H1277</f>
        <v>0</v>
      </c>
      <c r="I1276" s="9">
        <f t="shared" ref="I1276:AL1276" si="3489">I1277</f>
        <v>0</v>
      </c>
      <c r="J1276" s="9">
        <f t="shared" si="3489"/>
        <v>0</v>
      </c>
      <c r="K1276" s="9">
        <f t="shared" si="3489"/>
        <v>0</v>
      </c>
      <c r="L1276" s="9">
        <f t="shared" si="3489"/>
        <v>0</v>
      </c>
      <c r="M1276" s="9">
        <f t="shared" si="3489"/>
        <v>495</v>
      </c>
      <c r="N1276" s="9">
        <f t="shared" si="3489"/>
        <v>0</v>
      </c>
      <c r="O1276" s="9">
        <f t="shared" si="3489"/>
        <v>0</v>
      </c>
      <c r="P1276" s="9">
        <f t="shared" si="3489"/>
        <v>0</v>
      </c>
      <c r="Q1276" s="9">
        <f t="shared" si="3489"/>
        <v>0</v>
      </c>
      <c r="R1276" s="9">
        <f t="shared" si="3489"/>
        <v>0</v>
      </c>
      <c r="S1276" s="9">
        <f t="shared" si="3489"/>
        <v>495</v>
      </c>
      <c r="T1276" s="9">
        <f t="shared" si="3489"/>
        <v>0</v>
      </c>
      <c r="U1276" s="9">
        <f t="shared" si="3489"/>
        <v>0</v>
      </c>
      <c r="V1276" s="9">
        <f t="shared" si="3489"/>
        <v>0</v>
      </c>
      <c r="W1276" s="9">
        <f t="shared" si="3489"/>
        <v>0</v>
      </c>
      <c r="X1276" s="9">
        <f t="shared" si="3489"/>
        <v>0</v>
      </c>
      <c r="Y1276" s="9">
        <f t="shared" si="3489"/>
        <v>495</v>
      </c>
      <c r="Z1276" s="9">
        <f t="shared" si="3489"/>
        <v>0</v>
      </c>
      <c r="AA1276" s="87">
        <f t="shared" si="3489"/>
        <v>0</v>
      </c>
      <c r="AB1276" s="87">
        <f t="shared" si="3489"/>
        <v>0</v>
      </c>
      <c r="AC1276" s="87">
        <f t="shared" si="3489"/>
        <v>0</v>
      </c>
      <c r="AD1276" s="87">
        <f t="shared" si="3489"/>
        <v>0</v>
      </c>
      <c r="AE1276" s="87">
        <f t="shared" si="3489"/>
        <v>495</v>
      </c>
      <c r="AF1276" s="87">
        <f t="shared" si="3489"/>
        <v>0</v>
      </c>
      <c r="AG1276" s="9">
        <f t="shared" si="3489"/>
        <v>0</v>
      </c>
      <c r="AH1276" s="9">
        <f t="shared" si="3489"/>
        <v>0</v>
      </c>
      <c r="AI1276" s="9">
        <f t="shared" si="3489"/>
        <v>0</v>
      </c>
      <c r="AJ1276" s="9">
        <f t="shared" si="3489"/>
        <v>0</v>
      </c>
      <c r="AK1276" s="9">
        <f t="shared" si="3489"/>
        <v>495</v>
      </c>
      <c r="AL1276" s="9">
        <f t="shared" si="3489"/>
        <v>0</v>
      </c>
    </row>
    <row r="1277" spans="1:38" ht="20.25" customHeight="1">
      <c r="A1277" s="26" t="s">
        <v>92</v>
      </c>
      <c r="B1277" s="27">
        <v>923</v>
      </c>
      <c r="C1277" s="27" t="s">
        <v>22</v>
      </c>
      <c r="D1277" s="27" t="s">
        <v>60</v>
      </c>
      <c r="E1277" s="27" t="s">
        <v>571</v>
      </c>
      <c r="F1277" s="27" t="s">
        <v>69</v>
      </c>
      <c r="G1277" s="9">
        <v>495</v>
      </c>
      <c r="H1277" s="9"/>
      <c r="I1277" s="9"/>
      <c r="J1277" s="9"/>
      <c r="K1277" s="9"/>
      <c r="L1277" s="9"/>
      <c r="M1277" s="9">
        <f t="shared" ref="M1277" si="3490">G1277+I1277+J1277+K1277+L1277</f>
        <v>495</v>
      </c>
      <c r="N1277" s="9">
        <f t="shared" ref="N1277" si="3491">H1277+L1277</f>
        <v>0</v>
      </c>
      <c r="O1277" s="9"/>
      <c r="P1277" s="9"/>
      <c r="Q1277" s="9"/>
      <c r="R1277" s="9"/>
      <c r="S1277" s="9">
        <f t="shared" ref="S1277" si="3492">M1277+O1277+P1277+Q1277+R1277</f>
        <v>495</v>
      </c>
      <c r="T1277" s="9">
        <f t="shared" ref="T1277" si="3493">N1277+R1277</f>
        <v>0</v>
      </c>
      <c r="U1277" s="9"/>
      <c r="V1277" s="9"/>
      <c r="W1277" s="9"/>
      <c r="X1277" s="9"/>
      <c r="Y1277" s="9">
        <f t="shared" ref="Y1277" si="3494">S1277+U1277+V1277+W1277+X1277</f>
        <v>495</v>
      </c>
      <c r="Z1277" s="9">
        <f t="shared" ref="Z1277" si="3495">T1277+X1277</f>
        <v>0</v>
      </c>
      <c r="AA1277" s="87"/>
      <c r="AB1277" s="87"/>
      <c r="AC1277" s="87"/>
      <c r="AD1277" s="87"/>
      <c r="AE1277" s="87">
        <f t="shared" ref="AE1277" si="3496">Y1277+AA1277+AB1277+AC1277+AD1277</f>
        <v>495</v>
      </c>
      <c r="AF1277" s="87">
        <f t="shared" ref="AF1277" si="3497">Z1277+AD1277</f>
        <v>0</v>
      </c>
      <c r="AG1277" s="9"/>
      <c r="AH1277" s="9"/>
      <c r="AI1277" s="9"/>
      <c r="AJ1277" s="9"/>
      <c r="AK1277" s="9">
        <f t="shared" ref="AK1277" si="3498">AE1277+AG1277+AH1277+AI1277+AJ1277</f>
        <v>495</v>
      </c>
      <c r="AL1277" s="9">
        <f t="shared" ref="AL1277" si="3499">AF1277+AJ1277</f>
        <v>0</v>
      </c>
    </row>
    <row r="1278" spans="1:38" ht="20.25" customHeight="1">
      <c r="A1278" s="26" t="s">
        <v>602</v>
      </c>
      <c r="B1278" s="27" t="s">
        <v>619</v>
      </c>
      <c r="C1278" s="27" t="s">
        <v>22</v>
      </c>
      <c r="D1278" s="27" t="s">
        <v>60</v>
      </c>
      <c r="E1278" s="27" t="s">
        <v>604</v>
      </c>
      <c r="F1278" s="27"/>
      <c r="G1278" s="9"/>
      <c r="H1278" s="9"/>
      <c r="I1278" s="9">
        <f>I1279+I1282+I1287+I1292+I1295+I1302</f>
        <v>0</v>
      </c>
      <c r="J1278" s="9">
        <f t="shared" ref="J1278:N1278" si="3500">J1279+J1282+J1287+J1292+J1295+J1302</f>
        <v>0</v>
      </c>
      <c r="K1278" s="9">
        <f t="shared" si="3500"/>
        <v>0</v>
      </c>
      <c r="L1278" s="9">
        <f t="shared" si="3500"/>
        <v>5406</v>
      </c>
      <c r="M1278" s="9">
        <f t="shared" si="3500"/>
        <v>5406</v>
      </c>
      <c r="N1278" s="9">
        <f t="shared" si="3500"/>
        <v>5406</v>
      </c>
      <c r="O1278" s="9">
        <f>O1279+O1282+O1287+O1292+O1295+O1302</f>
        <v>0</v>
      </c>
      <c r="P1278" s="9">
        <f t="shared" ref="P1278:T1278" si="3501">P1279+P1282+P1287+P1292+P1295+P1302</f>
        <v>0</v>
      </c>
      <c r="Q1278" s="9">
        <f t="shared" si="3501"/>
        <v>0</v>
      </c>
      <c r="R1278" s="9">
        <f t="shared" si="3501"/>
        <v>0</v>
      </c>
      <c r="S1278" s="9">
        <f t="shared" si="3501"/>
        <v>5406</v>
      </c>
      <c r="T1278" s="9">
        <f t="shared" si="3501"/>
        <v>5406</v>
      </c>
      <c r="U1278" s="9">
        <f>U1279+U1282+U1287+U1292+U1295+U1302</f>
        <v>0</v>
      </c>
      <c r="V1278" s="9">
        <f t="shared" ref="V1278:Z1278" si="3502">V1279+V1282+V1287+V1292+V1295+V1302</f>
        <v>0</v>
      </c>
      <c r="W1278" s="9">
        <f t="shared" si="3502"/>
        <v>0</v>
      </c>
      <c r="X1278" s="9">
        <f t="shared" si="3502"/>
        <v>0</v>
      </c>
      <c r="Y1278" s="9">
        <f t="shared" si="3502"/>
        <v>5406</v>
      </c>
      <c r="Z1278" s="9">
        <f t="shared" si="3502"/>
        <v>5406</v>
      </c>
      <c r="AA1278" s="87">
        <f>AA1279+AA1282+AA1287+AA1292+AA1295+AA1302</f>
        <v>0</v>
      </c>
      <c r="AB1278" s="87">
        <f t="shared" ref="AB1278:AF1278" si="3503">AB1279+AB1282+AB1287+AB1292+AB1295+AB1302</f>
        <v>0</v>
      </c>
      <c r="AC1278" s="87">
        <f t="shared" si="3503"/>
        <v>0</v>
      </c>
      <c r="AD1278" s="87">
        <f t="shared" si="3503"/>
        <v>0</v>
      </c>
      <c r="AE1278" s="87">
        <f t="shared" si="3503"/>
        <v>5406</v>
      </c>
      <c r="AF1278" s="87">
        <f t="shared" si="3503"/>
        <v>5406</v>
      </c>
      <c r="AG1278" s="9">
        <f>AG1279+AG1282+AG1287+AG1292+AG1295+AG1302</f>
        <v>0</v>
      </c>
      <c r="AH1278" s="9">
        <f t="shared" ref="AH1278:AL1278" si="3504">AH1279+AH1282+AH1287+AH1292+AH1295+AH1302</f>
        <v>0</v>
      </c>
      <c r="AI1278" s="9">
        <f t="shared" si="3504"/>
        <v>0</v>
      </c>
      <c r="AJ1278" s="9">
        <f t="shared" si="3504"/>
        <v>0</v>
      </c>
      <c r="AK1278" s="9">
        <f t="shared" si="3504"/>
        <v>5406</v>
      </c>
      <c r="AL1278" s="9">
        <f t="shared" si="3504"/>
        <v>5406</v>
      </c>
    </row>
    <row r="1279" spans="1:38" ht="32.25" customHeight="1">
      <c r="A1279" s="26" t="s">
        <v>603</v>
      </c>
      <c r="B1279" s="27" t="s">
        <v>619</v>
      </c>
      <c r="C1279" s="27" t="s">
        <v>22</v>
      </c>
      <c r="D1279" s="27" t="s">
        <v>60</v>
      </c>
      <c r="E1279" s="27" t="s">
        <v>605</v>
      </c>
      <c r="F1279" s="27"/>
      <c r="G1279" s="9"/>
      <c r="H1279" s="9"/>
      <c r="I1279" s="9">
        <f>I1280</f>
        <v>0</v>
      </c>
      <c r="J1279" s="9">
        <f t="shared" ref="J1279:Y1280" si="3505">J1280</f>
        <v>0</v>
      </c>
      <c r="K1279" s="9">
        <f t="shared" si="3505"/>
        <v>0</v>
      </c>
      <c r="L1279" s="9">
        <f t="shared" si="3505"/>
        <v>44</v>
      </c>
      <c r="M1279" s="9">
        <f t="shared" si="3505"/>
        <v>44</v>
      </c>
      <c r="N1279" s="9">
        <f t="shared" si="3505"/>
        <v>44</v>
      </c>
      <c r="O1279" s="9">
        <f>O1280</f>
        <v>0</v>
      </c>
      <c r="P1279" s="9">
        <f t="shared" si="3505"/>
        <v>0</v>
      </c>
      <c r="Q1279" s="9">
        <f t="shared" si="3505"/>
        <v>0</v>
      </c>
      <c r="R1279" s="9">
        <f t="shared" si="3505"/>
        <v>0</v>
      </c>
      <c r="S1279" s="9">
        <f t="shared" si="3505"/>
        <v>44</v>
      </c>
      <c r="T1279" s="9">
        <f t="shared" si="3505"/>
        <v>44</v>
      </c>
      <c r="U1279" s="9">
        <f>U1280</f>
        <v>0</v>
      </c>
      <c r="V1279" s="9">
        <f t="shared" si="3505"/>
        <v>0</v>
      </c>
      <c r="W1279" s="9">
        <f t="shared" si="3505"/>
        <v>0</v>
      </c>
      <c r="X1279" s="9">
        <f t="shared" si="3505"/>
        <v>0</v>
      </c>
      <c r="Y1279" s="9">
        <f t="shared" si="3505"/>
        <v>44</v>
      </c>
      <c r="Z1279" s="9">
        <f t="shared" ref="V1279:Z1280" si="3506">Z1280</f>
        <v>44</v>
      </c>
      <c r="AA1279" s="87">
        <f>AA1280</f>
        <v>0</v>
      </c>
      <c r="AB1279" s="87">
        <f t="shared" ref="AB1279:AL1280" si="3507">AB1280</f>
        <v>0</v>
      </c>
      <c r="AC1279" s="87">
        <f t="shared" si="3507"/>
        <v>0</v>
      </c>
      <c r="AD1279" s="87">
        <f t="shared" si="3507"/>
        <v>0</v>
      </c>
      <c r="AE1279" s="87">
        <f t="shared" si="3507"/>
        <v>44</v>
      </c>
      <c r="AF1279" s="87">
        <f t="shared" si="3507"/>
        <v>44</v>
      </c>
      <c r="AG1279" s="9">
        <f>AG1280</f>
        <v>0</v>
      </c>
      <c r="AH1279" s="9">
        <f t="shared" si="3507"/>
        <v>0</v>
      </c>
      <c r="AI1279" s="9">
        <f t="shared" si="3507"/>
        <v>0</v>
      </c>
      <c r="AJ1279" s="9">
        <f t="shared" si="3507"/>
        <v>0</v>
      </c>
      <c r="AK1279" s="9">
        <f t="shared" si="3507"/>
        <v>44</v>
      </c>
      <c r="AL1279" s="9">
        <f t="shared" si="3507"/>
        <v>44</v>
      </c>
    </row>
    <row r="1280" spans="1:38" ht="36" customHeight="1">
      <c r="A1280" s="26" t="s">
        <v>244</v>
      </c>
      <c r="B1280" s="27" t="s">
        <v>619</v>
      </c>
      <c r="C1280" s="27" t="s">
        <v>22</v>
      </c>
      <c r="D1280" s="27" t="s">
        <v>60</v>
      </c>
      <c r="E1280" s="27" t="s">
        <v>605</v>
      </c>
      <c r="F1280" s="27" t="s">
        <v>31</v>
      </c>
      <c r="G1280" s="9"/>
      <c r="H1280" s="9"/>
      <c r="I1280" s="9">
        <f>I1281</f>
        <v>0</v>
      </c>
      <c r="J1280" s="9">
        <f t="shared" si="3505"/>
        <v>0</v>
      </c>
      <c r="K1280" s="9">
        <f t="shared" si="3505"/>
        <v>0</v>
      </c>
      <c r="L1280" s="9">
        <f t="shared" si="3505"/>
        <v>44</v>
      </c>
      <c r="M1280" s="9">
        <f t="shared" si="3505"/>
        <v>44</v>
      </c>
      <c r="N1280" s="9">
        <f t="shared" si="3505"/>
        <v>44</v>
      </c>
      <c r="O1280" s="9">
        <f>O1281</f>
        <v>0</v>
      </c>
      <c r="P1280" s="9">
        <f t="shared" si="3505"/>
        <v>0</v>
      </c>
      <c r="Q1280" s="9">
        <f t="shared" si="3505"/>
        <v>0</v>
      </c>
      <c r="R1280" s="9">
        <f t="shared" si="3505"/>
        <v>0</v>
      </c>
      <c r="S1280" s="9">
        <f t="shared" si="3505"/>
        <v>44</v>
      </c>
      <c r="T1280" s="9">
        <f t="shared" si="3505"/>
        <v>44</v>
      </c>
      <c r="U1280" s="9">
        <f>U1281</f>
        <v>0</v>
      </c>
      <c r="V1280" s="9">
        <f t="shared" si="3506"/>
        <v>0</v>
      </c>
      <c r="W1280" s="9">
        <f t="shared" si="3506"/>
        <v>0</v>
      </c>
      <c r="X1280" s="9">
        <f t="shared" si="3506"/>
        <v>0</v>
      </c>
      <c r="Y1280" s="9">
        <f t="shared" si="3506"/>
        <v>44</v>
      </c>
      <c r="Z1280" s="9">
        <f t="shared" si="3506"/>
        <v>44</v>
      </c>
      <c r="AA1280" s="87">
        <f>AA1281</f>
        <v>0</v>
      </c>
      <c r="AB1280" s="87">
        <f t="shared" si="3507"/>
        <v>0</v>
      </c>
      <c r="AC1280" s="87">
        <f t="shared" si="3507"/>
        <v>0</v>
      </c>
      <c r="AD1280" s="87">
        <f t="shared" si="3507"/>
        <v>0</v>
      </c>
      <c r="AE1280" s="87">
        <f t="shared" si="3507"/>
        <v>44</v>
      </c>
      <c r="AF1280" s="87">
        <f t="shared" si="3507"/>
        <v>44</v>
      </c>
      <c r="AG1280" s="9">
        <f>AG1281</f>
        <v>0</v>
      </c>
      <c r="AH1280" s="9">
        <f t="shared" si="3507"/>
        <v>0</v>
      </c>
      <c r="AI1280" s="9">
        <f t="shared" si="3507"/>
        <v>0</v>
      </c>
      <c r="AJ1280" s="9">
        <f t="shared" si="3507"/>
        <v>0</v>
      </c>
      <c r="AK1280" s="9">
        <f t="shared" si="3507"/>
        <v>44</v>
      </c>
      <c r="AL1280" s="9">
        <f t="shared" si="3507"/>
        <v>44</v>
      </c>
    </row>
    <row r="1281" spans="1:38" ht="34.5" customHeight="1">
      <c r="A1281" s="26" t="s">
        <v>37</v>
      </c>
      <c r="B1281" s="27" t="s">
        <v>619</v>
      </c>
      <c r="C1281" s="27" t="s">
        <v>22</v>
      </c>
      <c r="D1281" s="27" t="s">
        <v>60</v>
      </c>
      <c r="E1281" s="27" t="s">
        <v>605</v>
      </c>
      <c r="F1281" s="27" t="s">
        <v>38</v>
      </c>
      <c r="G1281" s="9"/>
      <c r="H1281" s="9"/>
      <c r="I1281" s="9"/>
      <c r="J1281" s="9"/>
      <c r="K1281" s="9"/>
      <c r="L1281" s="9">
        <v>44</v>
      </c>
      <c r="M1281" s="9">
        <f t="shared" ref="M1281" si="3508">G1281+I1281+J1281+K1281+L1281</f>
        <v>44</v>
      </c>
      <c r="N1281" s="9">
        <f t="shared" ref="N1281" si="3509">H1281+L1281</f>
        <v>44</v>
      </c>
      <c r="O1281" s="9"/>
      <c r="P1281" s="9"/>
      <c r="Q1281" s="9"/>
      <c r="R1281" s="9"/>
      <c r="S1281" s="9">
        <f t="shared" ref="S1281" si="3510">M1281+O1281+P1281+Q1281+R1281</f>
        <v>44</v>
      </c>
      <c r="T1281" s="9">
        <f t="shared" ref="T1281" si="3511">N1281+R1281</f>
        <v>44</v>
      </c>
      <c r="U1281" s="9"/>
      <c r="V1281" s="9"/>
      <c r="W1281" s="9"/>
      <c r="X1281" s="9"/>
      <c r="Y1281" s="9">
        <f t="shared" ref="Y1281" si="3512">S1281+U1281+V1281+W1281+X1281</f>
        <v>44</v>
      </c>
      <c r="Z1281" s="9">
        <f t="shared" ref="Z1281" si="3513">T1281+X1281</f>
        <v>44</v>
      </c>
      <c r="AA1281" s="87"/>
      <c r="AB1281" s="87"/>
      <c r="AC1281" s="87"/>
      <c r="AD1281" s="87"/>
      <c r="AE1281" s="87">
        <f t="shared" ref="AE1281" si="3514">Y1281+AA1281+AB1281+AC1281+AD1281</f>
        <v>44</v>
      </c>
      <c r="AF1281" s="87">
        <f t="shared" ref="AF1281" si="3515">Z1281+AD1281</f>
        <v>44</v>
      </c>
      <c r="AG1281" s="9"/>
      <c r="AH1281" s="9"/>
      <c r="AI1281" s="9"/>
      <c r="AJ1281" s="9"/>
      <c r="AK1281" s="9">
        <f t="shared" ref="AK1281" si="3516">AE1281+AG1281+AH1281+AI1281+AJ1281</f>
        <v>44</v>
      </c>
      <c r="AL1281" s="9">
        <f t="shared" ref="AL1281" si="3517">AF1281+AJ1281</f>
        <v>44</v>
      </c>
    </row>
    <row r="1282" spans="1:38" ht="20.25" customHeight="1">
      <c r="A1282" s="26" t="s">
        <v>606</v>
      </c>
      <c r="B1282" s="27" t="s">
        <v>619</v>
      </c>
      <c r="C1282" s="27" t="s">
        <v>22</v>
      </c>
      <c r="D1282" s="27" t="s">
        <v>60</v>
      </c>
      <c r="E1282" s="27" t="s">
        <v>608</v>
      </c>
      <c r="F1282" s="27"/>
      <c r="G1282" s="9"/>
      <c r="H1282" s="9"/>
      <c r="I1282" s="9">
        <f>I1283+I1285</f>
        <v>0</v>
      </c>
      <c r="J1282" s="9">
        <f t="shared" ref="J1282:N1282" si="3518">J1283+J1285</f>
        <v>0</v>
      </c>
      <c r="K1282" s="9">
        <f t="shared" si="3518"/>
        <v>0</v>
      </c>
      <c r="L1282" s="9">
        <f t="shared" si="3518"/>
        <v>151</v>
      </c>
      <c r="M1282" s="9">
        <f t="shared" si="3518"/>
        <v>151</v>
      </c>
      <c r="N1282" s="9">
        <f t="shared" si="3518"/>
        <v>151</v>
      </c>
      <c r="O1282" s="9">
        <f>O1283+O1285</f>
        <v>0</v>
      </c>
      <c r="P1282" s="9">
        <f t="shared" ref="P1282:T1282" si="3519">P1283+P1285</f>
        <v>0</v>
      </c>
      <c r="Q1282" s="9">
        <f t="shared" si="3519"/>
        <v>0</v>
      </c>
      <c r="R1282" s="9">
        <f t="shared" si="3519"/>
        <v>0</v>
      </c>
      <c r="S1282" s="9">
        <f t="shared" si="3519"/>
        <v>151</v>
      </c>
      <c r="T1282" s="9">
        <f t="shared" si="3519"/>
        <v>151</v>
      </c>
      <c r="U1282" s="9">
        <f>U1283+U1285</f>
        <v>0</v>
      </c>
      <c r="V1282" s="9">
        <f t="shared" ref="V1282:Z1282" si="3520">V1283+V1285</f>
        <v>0</v>
      </c>
      <c r="W1282" s="9">
        <f t="shared" si="3520"/>
        <v>0</v>
      </c>
      <c r="X1282" s="9">
        <f t="shared" si="3520"/>
        <v>0</v>
      </c>
      <c r="Y1282" s="9">
        <f t="shared" si="3520"/>
        <v>151</v>
      </c>
      <c r="Z1282" s="9">
        <f t="shared" si="3520"/>
        <v>151</v>
      </c>
      <c r="AA1282" s="87">
        <f>AA1283+AA1285</f>
        <v>0</v>
      </c>
      <c r="AB1282" s="87">
        <f t="shared" ref="AB1282:AF1282" si="3521">AB1283+AB1285</f>
        <v>0</v>
      </c>
      <c r="AC1282" s="87">
        <f t="shared" si="3521"/>
        <v>0</v>
      </c>
      <c r="AD1282" s="87">
        <f t="shared" si="3521"/>
        <v>0</v>
      </c>
      <c r="AE1282" s="87">
        <f t="shared" si="3521"/>
        <v>151</v>
      </c>
      <c r="AF1282" s="87">
        <f t="shared" si="3521"/>
        <v>151</v>
      </c>
      <c r="AG1282" s="9">
        <f>AG1283+AG1285</f>
        <v>0</v>
      </c>
      <c r="AH1282" s="9">
        <f t="shared" ref="AH1282:AL1282" si="3522">AH1283+AH1285</f>
        <v>0</v>
      </c>
      <c r="AI1282" s="9">
        <f t="shared" si="3522"/>
        <v>0</v>
      </c>
      <c r="AJ1282" s="9">
        <f t="shared" si="3522"/>
        <v>0</v>
      </c>
      <c r="AK1282" s="9">
        <f t="shared" si="3522"/>
        <v>151</v>
      </c>
      <c r="AL1282" s="9">
        <f t="shared" si="3522"/>
        <v>151</v>
      </c>
    </row>
    <row r="1283" spans="1:38" ht="37.5" customHeight="1">
      <c r="A1283" s="26" t="s">
        <v>244</v>
      </c>
      <c r="B1283" s="27" t="s">
        <v>619</v>
      </c>
      <c r="C1283" s="27" t="s">
        <v>22</v>
      </c>
      <c r="D1283" s="27" t="s">
        <v>60</v>
      </c>
      <c r="E1283" s="27" t="s">
        <v>608</v>
      </c>
      <c r="F1283" s="27" t="s">
        <v>31</v>
      </c>
      <c r="G1283" s="9"/>
      <c r="H1283" s="9"/>
      <c r="I1283" s="9">
        <f>I1284</f>
        <v>0</v>
      </c>
      <c r="J1283" s="9">
        <f t="shared" ref="J1283:AL1283" si="3523">J1284</f>
        <v>0</v>
      </c>
      <c r="K1283" s="9">
        <f t="shared" si="3523"/>
        <v>0</v>
      </c>
      <c r="L1283" s="9">
        <f t="shared" si="3523"/>
        <v>145</v>
      </c>
      <c r="M1283" s="9">
        <f t="shared" si="3523"/>
        <v>145</v>
      </c>
      <c r="N1283" s="9">
        <f t="shared" si="3523"/>
        <v>145</v>
      </c>
      <c r="O1283" s="9">
        <f>O1284</f>
        <v>0</v>
      </c>
      <c r="P1283" s="9">
        <f t="shared" si="3523"/>
        <v>0</v>
      </c>
      <c r="Q1283" s="9">
        <f t="shared" si="3523"/>
        <v>0</v>
      </c>
      <c r="R1283" s="9">
        <f t="shared" si="3523"/>
        <v>0</v>
      </c>
      <c r="S1283" s="9">
        <f t="shared" si="3523"/>
        <v>145</v>
      </c>
      <c r="T1283" s="9">
        <f t="shared" si="3523"/>
        <v>145</v>
      </c>
      <c r="U1283" s="9">
        <f>U1284</f>
        <v>0</v>
      </c>
      <c r="V1283" s="9">
        <f t="shared" si="3523"/>
        <v>0</v>
      </c>
      <c r="W1283" s="9">
        <f t="shared" si="3523"/>
        <v>0</v>
      </c>
      <c r="X1283" s="9">
        <f t="shared" si="3523"/>
        <v>0</v>
      </c>
      <c r="Y1283" s="9">
        <f t="shared" si="3523"/>
        <v>145</v>
      </c>
      <c r="Z1283" s="9">
        <f t="shared" si="3523"/>
        <v>145</v>
      </c>
      <c r="AA1283" s="87">
        <f>AA1284</f>
        <v>0</v>
      </c>
      <c r="AB1283" s="87">
        <f t="shared" si="3523"/>
        <v>0</v>
      </c>
      <c r="AC1283" s="87">
        <f t="shared" si="3523"/>
        <v>0</v>
      </c>
      <c r="AD1283" s="87">
        <f t="shared" si="3523"/>
        <v>0</v>
      </c>
      <c r="AE1283" s="87">
        <f t="shared" si="3523"/>
        <v>145</v>
      </c>
      <c r="AF1283" s="87">
        <f t="shared" si="3523"/>
        <v>145</v>
      </c>
      <c r="AG1283" s="9">
        <f>AG1284</f>
        <v>0</v>
      </c>
      <c r="AH1283" s="9">
        <f t="shared" si="3523"/>
        <v>0</v>
      </c>
      <c r="AI1283" s="9">
        <f t="shared" si="3523"/>
        <v>0</v>
      </c>
      <c r="AJ1283" s="9">
        <f t="shared" si="3523"/>
        <v>0</v>
      </c>
      <c r="AK1283" s="9">
        <f t="shared" si="3523"/>
        <v>145</v>
      </c>
      <c r="AL1283" s="9">
        <f t="shared" si="3523"/>
        <v>145</v>
      </c>
    </row>
    <row r="1284" spans="1:38" ht="34.5" customHeight="1">
      <c r="A1284" s="26" t="s">
        <v>37</v>
      </c>
      <c r="B1284" s="27" t="s">
        <v>619</v>
      </c>
      <c r="C1284" s="27" t="s">
        <v>22</v>
      </c>
      <c r="D1284" s="27" t="s">
        <v>60</v>
      </c>
      <c r="E1284" s="27" t="s">
        <v>608</v>
      </c>
      <c r="F1284" s="27" t="s">
        <v>38</v>
      </c>
      <c r="G1284" s="9"/>
      <c r="H1284" s="9"/>
      <c r="I1284" s="9"/>
      <c r="J1284" s="9"/>
      <c r="K1284" s="9"/>
      <c r="L1284" s="9">
        <v>145</v>
      </c>
      <c r="M1284" s="9">
        <f t="shared" ref="M1284" si="3524">G1284+I1284+J1284+K1284+L1284</f>
        <v>145</v>
      </c>
      <c r="N1284" s="9">
        <f t="shared" ref="N1284" si="3525">H1284+L1284</f>
        <v>145</v>
      </c>
      <c r="O1284" s="9"/>
      <c r="P1284" s="9"/>
      <c r="Q1284" s="9"/>
      <c r="R1284" s="9"/>
      <c r="S1284" s="9">
        <f t="shared" ref="S1284" si="3526">M1284+O1284+P1284+Q1284+R1284</f>
        <v>145</v>
      </c>
      <c r="T1284" s="9">
        <f t="shared" ref="T1284" si="3527">N1284+R1284</f>
        <v>145</v>
      </c>
      <c r="U1284" s="9"/>
      <c r="V1284" s="9"/>
      <c r="W1284" s="9"/>
      <c r="X1284" s="9"/>
      <c r="Y1284" s="9">
        <f t="shared" ref="Y1284" si="3528">S1284+U1284+V1284+W1284+X1284</f>
        <v>145</v>
      </c>
      <c r="Z1284" s="9">
        <f t="shared" ref="Z1284" si="3529">T1284+X1284</f>
        <v>145</v>
      </c>
      <c r="AA1284" s="87"/>
      <c r="AB1284" s="87"/>
      <c r="AC1284" s="87"/>
      <c r="AD1284" s="87"/>
      <c r="AE1284" s="87">
        <f t="shared" ref="AE1284" si="3530">Y1284+AA1284+AB1284+AC1284+AD1284</f>
        <v>145</v>
      </c>
      <c r="AF1284" s="87">
        <f t="shared" ref="AF1284" si="3531">Z1284+AD1284</f>
        <v>145</v>
      </c>
      <c r="AG1284" s="9"/>
      <c r="AH1284" s="9"/>
      <c r="AI1284" s="9"/>
      <c r="AJ1284" s="9"/>
      <c r="AK1284" s="9">
        <f t="shared" ref="AK1284" si="3532">AE1284+AG1284+AH1284+AI1284+AJ1284</f>
        <v>145</v>
      </c>
      <c r="AL1284" s="9">
        <f t="shared" ref="AL1284" si="3533">AF1284+AJ1284</f>
        <v>145</v>
      </c>
    </row>
    <row r="1285" spans="1:38" ht="20.25" customHeight="1">
      <c r="A1285" s="26" t="s">
        <v>66</v>
      </c>
      <c r="B1285" s="27" t="s">
        <v>619</v>
      </c>
      <c r="C1285" s="27" t="s">
        <v>22</v>
      </c>
      <c r="D1285" s="27" t="s">
        <v>60</v>
      </c>
      <c r="E1285" s="27" t="s">
        <v>608</v>
      </c>
      <c r="F1285" s="27" t="s">
        <v>67</v>
      </c>
      <c r="G1285" s="9"/>
      <c r="H1285" s="9"/>
      <c r="I1285" s="9">
        <f>I1286</f>
        <v>0</v>
      </c>
      <c r="J1285" s="9">
        <f t="shared" ref="J1285:AL1285" si="3534">J1286</f>
        <v>0</v>
      </c>
      <c r="K1285" s="9">
        <f t="shared" si="3534"/>
        <v>0</v>
      </c>
      <c r="L1285" s="9">
        <f t="shared" si="3534"/>
        <v>6</v>
      </c>
      <c r="M1285" s="9">
        <f t="shared" si="3534"/>
        <v>6</v>
      </c>
      <c r="N1285" s="9">
        <f t="shared" si="3534"/>
        <v>6</v>
      </c>
      <c r="O1285" s="9">
        <f>O1286</f>
        <v>0</v>
      </c>
      <c r="P1285" s="9">
        <f t="shared" si="3534"/>
        <v>0</v>
      </c>
      <c r="Q1285" s="9">
        <f t="shared" si="3534"/>
        <v>0</v>
      </c>
      <c r="R1285" s="9">
        <f t="shared" si="3534"/>
        <v>0</v>
      </c>
      <c r="S1285" s="9">
        <f t="shared" si="3534"/>
        <v>6</v>
      </c>
      <c r="T1285" s="9">
        <f t="shared" si="3534"/>
        <v>6</v>
      </c>
      <c r="U1285" s="9">
        <f>U1286</f>
        <v>0</v>
      </c>
      <c r="V1285" s="9">
        <f t="shared" si="3534"/>
        <v>0</v>
      </c>
      <c r="W1285" s="9">
        <f t="shared" si="3534"/>
        <v>0</v>
      </c>
      <c r="X1285" s="9">
        <f t="shared" si="3534"/>
        <v>0</v>
      </c>
      <c r="Y1285" s="9">
        <f t="shared" si="3534"/>
        <v>6</v>
      </c>
      <c r="Z1285" s="9">
        <f t="shared" si="3534"/>
        <v>6</v>
      </c>
      <c r="AA1285" s="87">
        <f>AA1286</f>
        <v>0</v>
      </c>
      <c r="AB1285" s="87">
        <f t="shared" si="3534"/>
        <v>0</v>
      </c>
      <c r="AC1285" s="87">
        <f t="shared" si="3534"/>
        <v>0</v>
      </c>
      <c r="AD1285" s="87">
        <f t="shared" si="3534"/>
        <v>0</v>
      </c>
      <c r="AE1285" s="87">
        <f t="shared" si="3534"/>
        <v>6</v>
      </c>
      <c r="AF1285" s="87">
        <f t="shared" si="3534"/>
        <v>6</v>
      </c>
      <c r="AG1285" s="9">
        <f>AG1286</f>
        <v>0</v>
      </c>
      <c r="AH1285" s="9">
        <f t="shared" si="3534"/>
        <v>0</v>
      </c>
      <c r="AI1285" s="9">
        <f t="shared" si="3534"/>
        <v>0</v>
      </c>
      <c r="AJ1285" s="9">
        <f t="shared" si="3534"/>
        <v>0</v>
      </c>
      <c r="AK1285" s="9">
        <f t="shared" si="3534"/>
        <v>6</v>
      </c>
      <c r="AL1285" s="9">
        <f t="shared" si="3534"/>
        <v>6</v>
      </c>
    </row>
    <row r="1286" spans="1:38" ht="20.25" customHeight="1">
      <c r="A1286" s="26" t="s">
        <v>92</v>
      </c>
      <c r="B1286" s="27" t="s">
        <v>619</v>
      </c>
      <c r="C1286" s="27" t="s">
        <v>22</v>
      </c>
      <c r="D1286" s="27" t="s">
        <v>60</v>
      </c>
      <c r="E1286" s="27" t="s">
        <v>608</v>
      </c>
      <c r="F1286" s="27" t="s">
        <v>69</v>
      </c>
      <c r="G1286" s="9"/>
      <c r="H1286" s="9"/>
      <c r="I1286" s="9"/>
      <c r="J1286" s="9"/>
      <c r="K1286" s="9"/>
      <c r="L1286" s="9">
        <v>6</v>
      </c>
      <c r="M1286" s="9">
        <f t="shared" ref="M1286" si="3535">G1286+I1286+J1286+K1286+L1286</f>
        <v>6</v>
      </c>
      <c r="N1286" s="9">
        <f t="shared" ref="N1286" si="3536">H1286+L1286</f>
        <v>6</v>
      </c>
      <c r="O1286" s="9"/>
      <c r="P1286" s="9"/>
      <c r="Q1286" s="9"/>
      <c r="R1286" s="9"/>
      <c r="S1286" s="9">
        <f t="shared" ref="S1286" si="3537">M1286+O1286+P1286+Q1286+R1286</f>
        <v>6</v>
      </c>
      <c r="T1286" s="9">
        <f t="shared" ref="T1286" si="3538">N1286+R1286</f>
        <v>6</v>
      </c>
      <c r="U1286" s="9"/>
      <c r="V1286" s="9"/>
      <c r="W1286" s="9"/>
      <c r="X1286" s="9"/>
      <c r="Y1286" s="9">
        <f t="shared" ref="Y1286" si="3539">S1286+U1286+V1286+W1286+X1286</f>
        <v>6</v>
      </c>
      <c r="Z1286" s="9">
        <f t="shared" ref="Z1286" si="3540">T1286+X1286</f>
        <v>6</v>
      </c>
      <c r="AA1286" s="87"/>
      <c r="AB1286" s="87"/>
      <c r="AC1286" s="87"/>
      <c r="AD1286" s="87"/>
      <c r="AE1286" s="87">
        <f t="shared" ref="AE1286" si="3541">Y1286+AA1286+AB1286+AC1286+AD1286</f>
        <v>6</v>
      </c>
      <c r="AF1286" s="87">
        <f t="shared" ref="AF1286" si="3542">Z1286+AD1286</f>
        <v>6</v>
      </c>
      <c r="AG1286" s="9"/>
      <c r="AH1286" s="9"/>
      <c r="AI1286" s="9"/>
      <c r="AJ1286" s="9"/>
      <c r="AK1286" s="9">
        <f t="shared" ref="AK1286" si="3543">AE1286+AG1286+AH1286+AI1286+AJ1286</f>
        <v>6</v>
      </c>
      <c r="AL1286" s="9">
        <f t="shared" ref="AL1286" si="3544">AF1286+AJ1286</f>
        <v>6</v>
      </c>
    </row>
    <row r="1287" spans="1:38" ht="35.25" customHeight="1">
      <c r="A1287" s="26" t="s">
        <v>607</v>
      </c>
      <c r="B1287" s="27" t="s">
        <v>619</v>
      </c>
      <c r="C1287" s="27" t="s">
        <v>22</v>
      </c>
      <c r="D1287" s="27" t="s">
        <v>60</v>
      </c>
      <c r="E1287" s="27" t="s">
        <v>609</v>
      </c>
      <c r="F1287" s="27"/>
      <c r="G1287" s="9"/>
      <c r="H1287" s="9"/>
      <c r="I1287" s="9">
        <f>I1288+I1290</f>
        <v>0</v>
      </c>
      <c r="J1287" s="9">
        <f t="shared" ref="J1287:N1287" si="3545">J1288+J1290</f>
        <v>0</v>
      </c>
      <c r="K1287" s="9">
        <f t="shared" si="3545"/>
        <v>0</v>
      </c>
      <c r="L1287" s="9">
        <f t="shared" si="3545"/>
        <v>117</v>
      </c>
      <c r="M1287" s="9">
        <f t="shared" si="3545"/>
        <v>117</v>
      </c>
      <c r="N1287" s="9">
        <f t="shared" si="3545"/>
        <v>117</v>
      </c>
      <c r="O1287" s="9">
        <f>O1288+O1290</f>
        <v>0</v>
      </c>
      <c r="P1287" s="9">
        <f t="shared" ref="P1287:T1287" si="3546">P1288+P1290</f>
        <v>0</v>
      </c>
      <c r="Q1287" s="9">
        <f t="shared" si="3546"/>
        <v>0</v>
      </c>
      <c r="R1287" s="9">
        <f t="shared" si="3546"/>
        <v>0</v>
      </c>
      <c r="S1287" s="9">
        <f t="shared" si="3546"/>
        <v>117</v>
      </c>
      <c r="T1287" s="9">
        <f t="shared" si="3546"/>
        <v>117</v>
      </c>
      <c r="U1287" s="9">
        <f>U1288+U1290</f>
        <v>0</v>
      </c>
      <c r="V1287" s="9">
        <f t="shared" ref="V1287:Z1287" si="3547">V1288+V1290</f>
        <v>0</v>
      </c>
      <c r="W1287" s="9">
        <f t="shared" si="3547"/>
        <v>0</v>
      </c>
      <c r="X1287" s="9">
        <f t="shared" si="3547"/>
        <v>0</v>
      </c>
      <c r="Y1287" s="9">
        <f t="shared" si="3547"/>
        <v>117</v>
      </c>
      <c r="Z1287" s="9">
        <f t="shared" si="3547"/>
        <v>117</v>
      </c>
      <c r="AA1287" s="87">
        <f>AA1288+AA1290</f>
        <v>0</v>
      </c>
      <c r="AB1287" s="87">
        <f t="shared" ref="AB1287:AF1287" si="3548">AB1288+AB1290</f>
        <v>0</v>
      </c>
      <c r="AC1287" s="87">
        <f t="shared" si="3548"/>
        <v>0</v>
      </c>
      <c r="AD1287" s="87">
        <f t="shared" si="3548"/>
        <v>0</v>
      </c>
      <c r="AE1287" s="87">
        <f t="shared" si="3548"/>
        <v>117</v>
      </c>
      <c r="AF1287" s="87">
        <f t="shared" si="3548"/>
        <v>117</v>
      </c>
      <c r="AG1287" s="9">
        <f>AG1288+AG1290</f>
        <v>0</v>
      </c>
      <c r="AH1287" s="9">
        <f t="shared" ref="AH1287:AL1287" si="3549">AH1288+AH1290</f>
        <v>0</v>
      </c>
      <c r="AI1287" s="9">
        <f t="shared" si="3549"/>
        <v>0</v>
      </c>
      <c r="AJ1287" s="9">
        <f t="shared" si="3549"/>
        <v>0</v>
      </c>
      <c r="AK1287" s="9">
        <f t="shared" si="3549"/>
        <v>117</v>
      </c>
      <c r="AL1287" s="9">
        <f t="shared" si="3549"/>
        <v>117</v>
      </c>
    </row>
    <row r="1288" spans="1:38" ht="69" customHeight="1">
      <c r="A1288" s="26" t="s">
        <v>456</v>
      </c>
      <c r="B1288" s="27" t="s">
        <v>619</v>
      </c>
      <c r="C1288" s="27" t="s">
        <v>22</v>
      </c>
      <c r="D1288" s="27" t="s">
        <v>60</v>
      </c>
      <c r="E1288" s="27" t="s">
        <v>609</v>
      </c>
      <c r="F1288" s="27" t="s">
        <v>85</v>
      </c>
      <c r="G1288" s="9"/>
      <c r="H1288" s="9"/>
      <c r="I1288" s="9">
        <f>I1289</f>
        <v>0</v>
      </c>
      <c r="J1288" s="9">
        <f t="shared" ref="J1288:AL1288" si="3550">J1289</f>
        <v>0</v>
      </c>
      <c r="K1288" s="9">
        <f t="shared" si="3550"/>
        <v>0</v>
      </c>
      <c r="L1288" s="9">
        <f t="shared" si="3550"/>
        <v>78</v>
      </c>
      <c r="M1288" s="9">
        <f t="shared" si="3550"/>
        <v>78</v>
      </c>
      <c r="N1288" s="9">
        <f t="shared" si="3550"/>
        <v>78</v>
      </c>
      <c r="O1288" s="9">
        <f>O1289</f>
        <v>0</v>
      </c>
      <c r="P1288" s="9">
        <f t="shared" si="3550"/>
        <v>0</v>
      </c>
      <c r="Q1288" s="9">
        <f t="shared" si="3550"/>
        <v>0</v>
      </c>
      <c r="R1288" s="9">
        <f t="shared" si="3550"/>
        <v>0</v>
      </c>
      <c r="S1288" s="9">
        <f t="shared" si="3550"/>
        <v>78</v>
      </c>
      <c r="T1288" s="9">
        <f t="shared" si="3550"/>
        <v>78</v>
      </c>
      <c r="U1288" s="9">
        <f>U1289</f>
        <v>0</v>
      </c>
      <c r="V1288" s="9">
        <f t="shared" si="3550"/>
        <v>0</v>
      </c>
      <c r="W1288" s="9">
        <f t="shared" si="3550"/>
        <v>0</v>
      </c>
      <c r="X1288" s="9">
        <f t="shared" si="3550"/>
        <v>0</v>
      </c>
      <c r="Y1288" s="9">
        <f t="shared" si="3550"/>
        <v>78</v>
      </c>
      <c r="Z1288" s="9">
        <f t="shared" si="3550"/>
        <v>78</v>
      </c>
      <c r="AA1288" s="87">
        <f>AA1289</f>
        <v>0</v>
      </c>
      <c r="AB1288" s="87">
        <f t="shared" si="3550"/>
        <v>0</v>
      </c>
      <c r="AC1288" s="87">
        <f t="shared" si="3550"/>
        <v>0</v>
      </c>
      <c r="AD1288" s="87">
        <f t="shared" si="3550"/>
        <v>0</v>
      </c>
      <c r="AE1288" s="87">
        <f t="shared" si="3550"/>
        <v>78</v>
      </c>
      <c r="AF1288" s="87">
        <f t="shared" si="3550"/>
        <v>78</v>
      </c>
      <c r="AG1288" s="9">
        <f>AG1289</f>
        <v>0</v>
      </c>
      <c r="AH1288" s="9">
        <f t="shared" si="3550"/>
        <v>0</v>
      </c>
      <c r="AI1288" s="9">
        <f t="shared" si="3550"/>
        <v>0</v>
      </c>
      <c r="AJ1288" s="9">
        <f t="shared" si="3550"/>
        <v>0</v>
      </c>
      <c r="AK1288" s="9">
        <f t="shared" si="3550"/>
        <v>78</v>
      </c>
      <c r="AL1288" s="9">
        <f t="shared" si="3550"/>
        <v>78</v>
      </c>
    </row>
    <row r="1289" spans="1:38" ht="20.25" customHeight="1">
      <c r="A1289" s="26" t="s">
        <v>107</v>
      </c>
      <c r="B1289" s="27" t="s">
        <v>619</v>
      </c>
      <c r="C1289" s="27" t="s">
        <v>22</v>
      </c>
      <c r="D1289" s="27" t="s">
        <v>60</v>
      </c>
      <c r="E1289" s="27" t="s">
        <v>609</v>
      </c>
      <c r="F1289" s="27" t="s">
        <v>108</v>
      </c>
      <c r="G1289" s="9"/>
      <c r="H1289" s="9"/>
      <c r="I1289" s="9"/>
      <c r="J1289" s="9"/>
      <c r="K1289" s="9"/>
      <c r="L1289" s="9">
        <v>78</v>
      </c>
      <c r="M1289" s="9">
        <f t="shared" ref="M1289" si="3551">G1289+I1289+J1289+K1289+L1289</f>
        <v>78</v>
      </c>
      <c r="N1289" s="9">
        <f t="shared" ref="N1289" si="3552">H1289+L1289</f>
        <v>78</v>
      </c>
      <c r="O1289" s="9"/>
      <c r="P1289" s="9"/>
      <c r="Q1289" s="9"/>
      <c r="R1289" s="9"/>
      <c r="S1289" s="9">
        <f t="shared" ref="S1289" si="3553">M1289+O1289+P1289+Q1289+R1289</f>
        <v>78</v>
      </c>
      <c r="T1289" s="9">
        <f t="shared" ref="T1289" si="3554">N1289+R1289</f>
        <v>78</v>
      </c>
      <c r="U1289" s="9"/>
      <c r="V1289" s="9"/>
      <c r="W1289" s="9"/>
      <c r="X1289" s="9"/>
      <c r="Y1289" s="9">
        <f t="shared" ref="Y1289" si="3555">S1289+U1289+V1289+W1289+X1289</f>
        <v>78</v>
      </c>
      <c r="Z1289" s="9">
        <f t="shared" ref="Z1289" si="3556">T1289+X1289</f>
        <v>78</v>
      </c>
      <c r="AA1289" s="87"/>
      <c r="AB1289" s="87"/>
      <c r="AC1289" s="87"/>
      <c r="AD1289" s="87"/>
      <c r="AE1289" s="87">
        <f t="shared" ref="AE1289" si="3557">Y1289+AA1289+AB1289+AC1289+AD1289</f>
        <v>78</v>
      </c>
      <c r="AF1289" s="87">
        <f t="shared" ref="AF1289" si="3558">Z1289+AD1289</f>
        <v>78</v>
      </c>
      <c r="AG1289" s="9"/>
      <c r="AH1289" s="9"/>
      <c r="AI1289" s="9"/>
      <c r="AJ1289" s="9"/>
      <c r="AK1289" s="9">
        <f t="shared" ref="AK1289" si="3559">AE1289+AG1289+AH1289+AI1289+AJ1289</f>
        <v>78</v>
      </c>
      <c r="AL1289" s="9">
        <f t="shared" ref="AL1289" si="3560">AF1289+AJ1289</f>
        <v>78</v>
      </c>
    </row>
    <row r="1290" spans="1:38" ht="35.25" customHeight="1">
      <c r="A1290" s="26" t="s">
        <v>244</v>
      </c>
      <c r="B1290" s="27" t="s">
        <v>619</v>
      </c>
      <c r="C1290" s="27" t="s">
        <v>22</v>
      </c>
      <c r="D1290" s="27" t="s">
        <v>60</v>
      </c>
      <c r="E1290" s="27" t="s">
        <v>609</v>
      </c>
      <c r="F1290" s="27" t="s">
        <v>31</v>
      </c>
      <c r="G1290" s="9"/>
      <c r="H1290" s="9"/>
      <c r="I1290" s="9">
        <f>I1291</f>
        <v>0</v>
      </c>
      <c r="J1290" s="9">
        <f t="shared" ref="J1290:AL1290" si="3561">J1291</f>
        <v>0</v>
      </c>
      <c r="K1290" s="9">
        <f t="shared" si="3561"/>
        <v>0</v>
      </c>
      <c r="L1290" s="9">
        <f t="shared" si="3561"/>
        <v>39</v>
      </c>
      <c r="M1290" s="9">
        <f t="shared" si="3561"/>
        <v>39</v>
      </c>
      <c r="N1290" s="9">
        <f t="shared" si="3561"/>
        <v>39</v>
      </c>
      <c r="O1290" s="9">
        <f>O1291</f>
        <v>0</v>
      </c>
      <c r="P1290" s="9">
        <f t="shared" si="3561"/>
        <v>0</v>
      </c>
      <c r="Q1290" s="9">
        <f t="shared" si="3561"/>
        <v>0</v>
      </c>
      <c r="R1290" s="9">
        <f t="shared" si="3561"/>
        <v>0</v>
      </c>
      <c r="S1290" s="9">
        <f t="shared" si="3561"/>
        <v>39</v>
      </c>
      <c r="T1290" s="9">
        <f t="shared" si="3561"/>
        <v>39</v>
      </c>
      <c r="U1290" s="9">
        <f>U1291</f>
        <v>0</v>
      </c>
      <c r="V1290" s="9">
        <f t="shared" si="3561"/>
        <v>0</v>
      </c>
      <c r="W1290" s="9">
        <f t="shared" si="3561"/>
        <v>0</v>
      </c>
      <c r="X1290" s="9">
        <f t="shared" si="3561"/>
        <v>0</v>
      </c>
      <c r="Y1290" s="9">
        <f t="shared" si="3561"/>
        <v>39</v>
      </c>
      <c r="Z1290" s="9">
        <f t="shared" si="3561"/>
        <v>39</v>
      </c>
      <c r="AA1290" s="87">
        <f>AA1291</f>
        <v>0</v>
      </c>
      <c r="AB1290" s="87">
        <f t="shared" si="3561"/>
        <v>0</v>
      </c>
      <c r="AC1290" s="87">
        <f t="shared" si="3561"/>
        <v>0</v>
      </c>
      <c r="AD1290" s="87">
        <f t="shared" si="3561"/>
        <v>0</v>
      </c>
      <c r="AE1290" s="87">
        <f t="shared" si="3561"/>
        <v>39</v>
      </c>
      <c r="AF1290" s="87">
        <f t="shared" si="3561"/>
        <v>39</v>
      </c>
      <c r="AG1290" s="9">
        <f>AG1291</f>
        <v>0</v>
      </c>
      <c r="AH1290" s="9">
        <f t="shared" si="3561"/>
        <v>0</v>
      </c>
      <c r="AI1290" s="9">
        <f t="shared" si="3561"/>
        <v>0</v>
      </c>
      <c r="AJ1290" s="9">
        <f t="shared" si="3561"/>
        <v>0</v>
      </c>
      <c r="AK1290" s="9">
        <f t="shared" si="3561"/>
        <v>39</v>
      </c>
      <c r="AL1290" s="9">
        <f t="shared" si="3561"/>
        <v>39</v>
      </c>
    </row>
    <row r="1291" spans="1:38" ht="37.5" customHeight="1">
      <c r="A1291" s="26" t="s">
        <v>37</v>
      </c>
      <c r="B1291" s="27" t="s">
        <v>619</v>
      </c>
      <c r="C1291" s="27" t="s">
        <v>22</v>
      </c>
      <c r="D1291" s="27" t="s">
        <v>60</v>
      </c>
      <c r="E1291" s="27" t="s">
        <v>609</v>
      </c>
      <c r="F1291" s="27" t="s">
        <v>38</v>
      </c>
      <c r="G1291" s="9"/>
      <c r="H1291" s="9"/>
      <c r="I1291" s="9"/>
      <c r="J1291" s="9"/>
      <c r="K1291" s="9"/>
      <c r="L1291" s="9">
        <v>39</v>
      </c>
      <c r="M1291" s="9">
        <f t="shared" ref="M1291" si="3562">G1291+I1291+J1291+K1291+L1291</f>
        <v>39</v>
      </c>
      <c r="N1291" s="9">
        <f t="shared" ref="N1291" si="3563">H1291+L1291</f>
        <v>39</v>
      </c>
      <c r="O1291" s="9"/>
      <c r="P1291" s="9"/>
      <c r="Q1291" s="9"/>
      <c r="R1291" s="9"/>
      <c r="S1291" s="9">
        <f t="shared" ref="S1291" si="3564">M1291+O1291+P1291+Q1291+R1291</f>
        <v>39</v>
      </c>
      <c r="T1291" s="9">
        <f t="shared" ref="T1291" si="3565">N1291+R1291</f>
        <v>39</v>
      </c>
      <c r="U1291" s="9"/>
      <c r="V1291" s="9"/>
      <c r="W1291" s="9"/>
      <c r="X1291" s="9"/>
      <c r="Y1291" s="9">
        <f t="shared" ref="Y1291" si="3566">S1291+U1291+V1291+W1291+X1291</f>
        <v>39</v>
      </c>
      <c r="Z1291" s="9">
        <f t="shared" ref="Z1291" si="3567">T1291+X1291</f>
        <v>39</v>
      </c>
      <c r="AA1291" s="87"/>
      <c r="AB1291" s="87"/>
      <c r="AC1291" s="87"/>
      <c r="AD1291" s="87"/>
      <c r="AE1291" s="87">
        <f t="shared" ref="AE1291" si="3568">Y1291+AA1291+AB1291+AC1291+AD1291</f>
        <v>39</v>
      </c>
      <c r="AF1291" s="87">
        <f t="shared" ref="AF1291" si="3569">Z1291+AD1291</f>
        <v>39</v>
      </c>
      <c r="AG1291" s="9"/>
      <c r="AH1291" s="9"/>
      <c r="AI1291" s="9"/>
      <c r="AJ1291" s="9"/>
      <c r="AK1291" s="9">
        <f t="shared" ref="AK1291" si="3570">AE1291+AG1291+AH1291+AI1291+AJ1291</f>
        <v>39</v>
      </c>
      <c r="AL1291" s="9">
        <f t="shared" ref="AL1291" si="3571">AF1291+AJ1291</f>
        <v>39</v>
      </c>
    </row>
    <row r="1292" spans="1:38" ht="20.25" customHeight="1">
      <c r="A1292" s="26" t="s">
        <v>620</v>
      </c>
      <c r="B1292" s="27" t="s">
        <v>619</v>
      </c>
      <c r="C1292" s="27" t="s">
        <v>22</v>
      </c>
      <c r="D1292" s="27" t="s">
        <v>60</v>
      </c>
      <c r="E1292" s="27" t="s">
        <v>621</v>
      </c>
      <c r="F1292" s="27"/>
      <c r="G1292" s="9"/>
      <c r="H1292" s="9"/>
      <c r="I1292" s="9">
        <f>I1293</f>
        <v>0</v>
      </c>
      <c r="J1292" s="9">
        <f t="shared" ref="J1292:Y1293" si="3572">J1293</f>
        <v>0</v>
      </c>
      <c r="K1292" s="9">
        <f t="shared" si="3572"/>
        <v>0</v>
      </c>
      <c r="L1292" s="9">
        <f t="shared" si="3572"/>
        <v>6</v>
      </c>
      <c r="M1292" s="9">
        <f t="shared" si="3572"/>
        <v>6</v>
      </c>
      <c r="N1292" s="9">
        <f t="shared" si="3572"/>
        <v>6</v>
      </c>
      <c r="O1292" s="9">
        <f>O1293</f>
        <v>0</v>
      </c>
      <c r="P1292" s="9">
        <f t="shared" si="3572"/>
        <v>0</v>
      </c>
      <c r="Q1292" s="9">
        <f t="shared" si="3572"/>
        <v>0</v>
      </c>
      <c r="R1292" s="9">
        <f t="shared" si="3572"/>
        <v>0</v>
      </c>
      <c r="S1292" s="9">
        <f t="shared" si="3572"/>
        <v>6</v>
      </c>
      <c r="T1292" s="9">
        <f t="shared" si="3572"/>
        <v>6</v>
      </c>
      <c r="U1292" s="9">
        <f>U1293</f>
        <v>0</v>
      </c>
      <c r="V1292" s="9">
        <f t="shared" si="3572"/>
        <v>0</v>
      </c>
      <c r="W1292" s="9">
        <f t="shared" si="3572"/>
        <v>0</v>
      </c>
      <c r="X1292" s="9">
        <f t="shared" si="3572"/>
        <v>0</v>
      </c>
      <c r="Y1292" s="9">
        <f t="shared" si="3572"/>
        <v>6</v>
      </c>
      <c r="Z1292" s="9">
        <f t="shared" ref="V1292:Z1293" si="3573">Z1293</f>
        <v>6</v>
      </c>
      <c r="AA1292" s="87">
        <f>AA1293</f>
        <v>0</v>
      </c>
      <c r="AB1292" s="87">
        <f t="shared" ref="AB1292:AL1293" si="3574">AB1293</f>
        <v>0</v>
      </c>
      <c r="AC1292" s="87">
        <f t="shared" si="3574"/>
        <v>0</v>
      </c>
      <c r="AD1292" s="87">
        <f t="shared" si="3574"/>
        <v>0</v>
      </c>
      <c r="AE1292" s="87">
        <f t="shared" si="3574"/>
        <v>6</v>
      </c>
      <c r="AF1292" s="87">
        <f t="shared" si="3574"/>
        <v>6</v>
      </c>
      <c r="AG1292" s="9">
        <f>AG1293</f>
        <v>0</v>
      </c>
      <c r="AH1292" s="9">
        <f t="shared" si="3574"/>
        <v>0</v>
      </c>
      <c r="AI1292" s="9">
        <f t="shared" si="3574"/>
        <v>0</v>
      </c>
      <c r="AJ1292" s="9">
        <f t="shared" si="3574"/>
        <v>0</v>
      </c>
      <c r="AK1292" s="9">
        <f t="shared" si="3574"/>
        <v>6</v>
      </c>
      <c r="AL1292" s="9">
        <f t="shared" si="3574"/>
        <v>6</v>
      </c>
    </row>
    <row r="1293" spans="1:38" ht="33" customHeight="1">
      <c r="A1293" s="26" t="s">
        <v>244</v>
      </c>
      <c r="B1293" s="27" t="s">
        <v>619</v>
      </c>
      <c r="C1293" s="27" t="s">
        <v>22</v>
      </c>
      <c r="D1293" s="27" t="s">
        <v>60</v>
      </c>
      <c r="E1293" s="27" t="s">
        <v>621</v>
      </c>
      <c r="F1293" s="27" t="s">
        <v>31</v>
      </c>
      <c r="G1293" s="9"/>
      <c r="H1293" s="9"/>
      <c r="I1293" s="9">
        <f>I1294</f>
        <v>0</v>
      </c>
      <c r="J1293" s="9">
        <f t="shared" si="3572"/>
        <v>0</v>
      </c>
      <c r="K1293" s="9">
        <f t="shared" si="3572"/>
        <v>0</v>
      </c>
      <c r="L1293" s="9">
        <f t="shared" si="3572"/>
        <v>6</v>
      </c>
      <c r="M1293" s="9">
        <f t="shared" si="3572"/>
        <v>6</v>
      </c>
      <c r="N1293" s="9">
        <f t="shared" si="3572"/>
        <v>6</v>
      </c>
      <c r="O1293" s="9">
        <f>O1294</f>
        <v>0</v>
      </c>
      <c r="P1293" s="9">
        <f t="shared" si="3572"/>
        <v>0</v>
      </c>
      <c r="Q1293" s="9">
        <f t="shared" si="3572"/>
        <v>0</v>
      </c>
      <c r="R1293" s="9">
        <f t="shared" si="3572"/>
        <v>0</v>
      </c>
      <c r="S1293" s="9">
        <f t="shared" si="3572"/>
        <v>6</v>
      </c>
      <c r="T1293" s="9">
        <f t="shared" si="3572"/>
        <v>6</v>
      </c>
      <c r="U1293" s="9">
        <f>U1294</f>
        <v>0</v>
      </c>
      <c r="V1293" s="9">
        <f t="shared" si="3573"/>
        <v>0</v>
      </c>
      <c r="W1293" s="9">
        <f t="shared" si="3573"/>
        <v>0</v>
      </c>
      <c r="X1293" s="9">
        <f t="shared" si="3573"/>
        <v>0</v>
      </c>
      <c r="Y1293" s="9">
        <f t="shared" si="3573"/>
        <v>6</v>
      </c>
      <c r="Z1293" s="9">
        <f t="shared" si="3573"/>
        <v>6</v>
      </c>
      <c r="AA1293" s="87">
        <f>AA1294</f>
        <v>0</v>
      </c>
      <c r="AB1293" s="87">
        <f t="shared" si="3574"/>
        <v>0</v>
      </c>
      <c r="AC1293" s="87">
        <f t="shared" si="3574"/>
        <v>0</v>
      </c>
      <c r="AD1293" s="87">
        <f t="shared" si="3574"/>
        <v>0</v>
      </c>
      <c r="AE1293" s="87">
        <f t="shared" si="3574"/>
        <v>6</v>
      </c>
      <c r="AF1293" s="87">
        <f t="shared" si="3574"/>
        <v>6</v>
      </c>
      <c r="AG1293" s="9">
        <f>AG1294</f>
        <v>0</v>
      </c>
      <c r="AH1293" s="9">
        <f t="shared" si="3574"/>
        <v>0</v>
      </c>
      <c r="AI1293" s="9">
        <f t="shared" si="3574"/>
        <v>0</v>
      </c>
      <c r="AJ1293" s="9">
        <f t="shared" si="3574"/>
        <v>0</v>
      </c>
      <c r="AK1293" s="9">
        <f t="shared" si="3574"/>
        <v>6</v>
      </c>
      <c r="AL1293" s="9">
        <f t="shared" si="3574"/>
        <v>6</v>
      </c>
    </row>
    <row r="1294" spans="1:38" ht="37.5" customHeight="1">
      <c r="A1294" s="26" t="s">
        <v>37</v>
      </c>
      <c r="B1294" s="27" t="s">
        <v>619</v>
      </c>
      <c r="C1294" s="27" t="s">
        <v>22</v>
      </c>
      <c r="D1294" s="27" t="s">
        <v>60</v>
      </c>
      <c r="E1294" s="27" t="s">
        <v>621</v>
      </c>
      <c r="F1294" s="27" t="s">
        <v>38</v>
      </c>
      <c r="G1294" s="9"/>
      <c r="H1294" s="9"/>
      <c r="I1294" s="9"/>
      <c r="J1294" s="9"/>
      <c r="K1294" s="9"/>
      <c r="L1294" s="9">
        <v>6</v>
      </c>
      <c r="M1294" s="9">
        <f t="shared" ref="M1294" si="3575">G1294+I1294+J1294+K1294+L1294</f>
        <v>6</v>
      </c>
      <c r="N1294" s="9">
        <f t="shared" ref="N1294" si="3576">H1294+L1294</f>
        <v>6</v>
      </c>
      <c r="O1294" s="9"/>
      <c r="P1294" s="9"/>
      <c r="Q1294" s="9"/>
      <c r="R1294" s="9"/>
      <c r="S1294" s="9">
        <f t="shared" ref="S1294" si="3577">M1294+O1294+P1294+Q1294+R1294</f>
        <v>6</v>
      </c>
      <c r="T1294" s="9">
        <f t="shared" ref="T1294" si="3578">N1294+R1294</f>
        <v>6</v>
      </c>
      <c r="U1294" s="9"/>
      <c r="V1294" s="9"/>
      <c r="W1294" s="9"/>
      <c r="X1294" s="9"/>
      <c r="Y1294" s="9">
        <f t="shared" ref="Y1294" si="3579">S1294+U1294+V1294+W1294+X1294</f>
        <v>6</v>
      </c>
      <c r="Z1294" s="9">
        <f t="shared" ref="Z1294" si="3580">T1294+X1294</f>
        <v>6</v>
      </c>
      <c r="AA1294" s="87"/>
      <c r="AB1294" s="87"/>
      <c r="AC1294" s="87"/>
      <c r="AD1294" s="87"/>
      <c r="AE1294" s="87">
        <f t="shared" ref="AE1294" si="3581">Y1294+AA1294+AB1294+AC1294+AD1294</f>
        <v>6</v>
      </c>
      <c r="AF1294" s="87">
        <f t="shared" ref="AF1294" si="3582">Z1294+AD1294</f>
        <v>6</v>
      </c>
      <c r="AG1294" s="9"/>
      <c r="AH1294" s="9"/>
      <c r="AI1294" s="9"/>
      <c r="AJ1294" s="9"/>
      <c r="AK1294" s="9">
        <f t="shared" ref="AK1294" si="3583">AE1294+AG1294+AH1294+AI1294+AJ1294</f>
        <v>6</v>
      </c>
      <c r="AL1294" s="9">
        <f t="shared" ref="AL1294" si="3584">AF1294+AJ1294</f>
        <v>6</v>
      </c>
    </row>
    <row r="1295" spans="1:38" ht="50.25" customHeight="1">
      <c r="A1295" s="26" t="s">
        <v>612</v>
      </c>
      <c r="B1295" s="27" t="s">
        <v>619</v>
      </c>
      <c r="C1295" s="27" t="s">
        <v>22</v>
      </c>
      <c r="D1295" s="27" t="s">
        <v>60</v>
      </c>
      <c r="E1295" s="27" t="s">
        <v>617</v>
      </c>
      <c r="F1295" s="27"/>
      <c r="G1295" s="9"/>
      <c r="H1295" s="9"/>
      <c r="I1295" s="9">
        <f>I1296+I1298+I1300</f>
        <v>0</v>
      </c>
      <c r="J1295" s="9">
        <f t="shared" ref="J1295:N1295" si="3585">J1296+J1298+J1300</f>
        <v>0</v>
      </c>
      <c r="K1295" s="9">
        <f t="shared" si="3585"/>
        <v>0</v>
      </c>
      <c r="L1295" s="9">
        <f t="shared" si="3585"/>
        <v>4613</v>
      </c>
      <c r="M1295" s="9">
        <f t="shared" si="3585"/>
        <v>4613</v>
      </c>
      <c r="N1295" s="9">
        <f t="shared" si="3585"/>
        <v>4613</v>
      </c>
      <c r="O1295" s="9">
        <f>O1296+O1298+O1300</f>
        <v>0</v>
      </c>
      <c r="P1295" s="9">
        <f t="shared" ref="P1295:T1295" si="3586">P1296+P1298+P1300</f>
        <v>0</v>
      </c>
      <c r="Q1295" s="9">
        <f t="shared" si="3586"/>
        <v>0</v>
      </c>
      <c r="R1295" s="9">
        <f t="shared" si="3586"/>
        <v>0</v>
      </c>
      <c r="S1295" s="9">
        <f t="shared" si="3586"/>
        <v>4613</v>
      </c>
      <c r="T1295" s="9">
        <f t="shared" si="3586"/>
        <v>4613</v>
      </c>
      <c r="U1295" s="9">
        <f>U1296+U1298+U1300</f>
        <v>0</v>
      </c>
      <c r="V1295" s="9">
        <f t="shared" ref="V1295:Z1295" si="3587">V1296+V1298+V1300</f>
        <v>0</v>
      </c>
      <c r="W1295" s="9">
        <f t="shared" si="3587"/>
        <v>0</v>
      </c>
      <c r="X1295" s="9">
        <f t="shared" si="3587"/>
        <v>0</v>
      </c>
      <c r="Y1295" s="9">
        <f t="shared" si="3587"/>
        <v>4613</v>
      </c>
      <c r="Z1295" s="9">
        <f t="shared" si="3587"/>
        <v>4613</v>
      </c>
      <c r="AA1295" s="87">
        <f>AA1296+AA1298+AA1300</f>
        <v>0</v>
      </c>
      <c r="AB1295" s="87">
        <f t="shared" ref="AB1295:AF1295" si="3588">AB1296+AB1298+AB1300</f>
        <v>0</v>
      </c>
      <c r="AC1295" s="87">
        <f t="shared" si="3588"/>
        <v>0</v>
      </c>
      <c r="AD1295" s="87">
        <f t="shared" si="3588"/>
        <v>0</v>
      </c>
      <c r="AE1295" s="87">
        <f t="shared" si="3588"/>
        <v>4613</v>
      </c>
      <c r="AF1295" s="87">
        <f t="shared" si="3588"/>
        <v>4613</v>
      </c>
      <c r="AG1295" s="9">
        <f>AG1296+AG1298+AG1300</f>
        <v>0</v>
      </c>
      <c r="AH1295" s="9">
        <f t="shared" ref="AH1295:AL1295" si="3589">AH1296+AH1298+AH1300</f>
        <v>0</v>
      </c>
      <c r="AI1295" s="9">
        <f t="shared" si="3589"/>
        <v>0</v>
      </c>
      <c r="AJ1295" s="9">
        <f t="shared" si="3589"/>
        <v>0</v>
      </c>
      <c r="AK1295" s="9">
        <f t="shared" si="3589"/>
        <v>4613</v>
      </c>
      <c r="AL1295" s="9">
        <f t="shared" si="3589"/>
        <v>4613</v>
      </c>
    </row>
    <row r="1296" spans="1:38" ht="66" customHeight="1">
      <c r="A1296" s="26" t="s">
        <v>456</v>
      </c>
      <c r="B1296" s="27" t="s">
        <v>619</v>
      </c>
      <c r="C1296" s="27" t="s">
        <v>22</v>
      </c>
      <c r="D1296" s="27" t="s">
        <v>60</v>
      </c>
      <c r="E1296" s="27" t="s">
        <v>617</v>
      </c>
      <c r="F1296" s="27" t="s">
        <v>85</v>
      </c>
      <c r="G1296" s="9"/>
      <c r="H1296" s="9"/>
      <c r="I1296" s="9">
        <f>I1297</f>
        <v>0</v>
      </c>
      <c r="J1296" s="9">
        <f t="shared" ref="J1296:AL1296" si="3590">J1297</f>
        <v>0</v>
      </c>
      <c r="K1296" s="9">
        <f t="shared" si="3590"/>
        <v>0</v>
      </c>
      <c r="L1296" s="9">
        <f t="shared" si="3590"/>
        <v>1605</v>
      </c>
      <c r="M1296" s="9">
        <f t="shared" si="3590"/>
        <v>1605</v>
      </c>
      <c r="N1296" s="9">
        <f t="shared" si="3590"/>
        <v>1605</v>
      </c>
      <c r="O1296" s="9">
        <f>O1297</f>
        <v>0</v>
      </c>
      <c r="P1296" s="9">
        <f t="shared" si="3590"/>
        <v>0</v>
      </c>
      <c r="Q1296" s="9">
        <f t="shared" si="3590"/>
        <v>0</v>
      </c>
      <c r="R1296" s="9">
        <f t="shared" si="3590"/>
        <v>0</v>
      </c>
      <c r="S1296" s="9">
        <f t="shared" si="3590"/>
        <v>1605</v>
      </c>
      <c r="T1296" s="9">
        <f t="shared" si="3590"/>
        <v>1605</v>
      </c>
      <c r="U1296" s="9">
        <f>U1297</f>
        <v>0</v>
      </c>
      <c r="V1296" s="9">
        <f t="shared" si="3590"/>
        <v>0</v>
      </c>
      <c r="W1296" s="9">
        <f t="shared" si="3590"/>
        <v>0</v>
      </c>
      <c r="X1296" s="9">
        <f t="shared" si="3590"/>
        <v>0</v>
      </c>
      <c r="Y1296" s="9">
        <f t="shared" si="3590"/>
        <v>1605</v>
      </c>
      <c r="Z1296" s="9">
        <f t="shared" si="3590"/>
        <v>1605</v>
      </c>
      <c r="AA1296" s="87">
        <f>AA1297</f>
        <v>0</v>
      </c>
      <c r="AB1296" s="87">
        <f t="shared" si="3590"/>
        <v>0</v>
      </c>
      <c r="AC1296" s="87">
        <f t="shared" si="3590"/>
        <v>0</v>
      </c>
      <c r="AD1296" s="87">
        <f t="shared" si="3590"/>
        <v>0</v>
      </c>
      <c r="AE1296" s="87">
        <f t="shared" si="3590"/>
        <v>1605</v>
      </c>
      <c r="AF1296" s="87">
        <f t="shared" si="3590"/>
        <v>1605</v>
      </c>
      <c r="AG1296" s="9">
        <f>AG1297</f>
        <v>0</v>
      </c>
      <c r="AH1296" s="9">
        <f t="shared" si="3590"/>
        <v>0</v>
      </c>
      <c r="AI1296" s="9">
        <f t="shared" si="3590"/>
        <v>0</v>
      </c>
      <c r="AJ1296" s="9">
        <f t="shared" si="3590"/>
        <v>0</v>
      </c>
      <c r="AK1296" s="9">
        <f t="shared" si="3590"/>
        <v>1605</v>
      </c>
      <c r="AL1296" s="9">
        <f t="shared" si="3590"/>
        <v>1605</v>
      </c>
    </row>
    <row r="1297" spans="1:38" ht="20.25" customHeight="1">
      <c r="A1297" s="26" t="s">
        <v>107</v>
      </c>
      <c r="B1297" s="27" t="s">
        <v>619</v>
      </c>
      <c r="C1297" s="27" t="s">
        <v>22</v>
      </c>
      <c r="D1297" s="27" t="s">
        <v>60</v>
      </c>
      <c r="E1297" s="27" t="s">
        <v>617</v>
      </c>
      <c r="F1297" s="27" t="s">
        <v>108</v>
      </c>
      <c r="G1297" s="9"/>
      <c r="H1297" s="9"/>
      <c r="I1297" s="9"/>
      <c r="J1297" s="9"/>
      <c r="K1297" s="9"/>
      <c r="L1297" s="9">
        <f>1772-167</f>
        <v>1605</v>
      </c>
      <c r="M1297" s="9">
        <f t="shared" ref="M1297" si="3591">G1297+I1297+J1297+K1297+L1297</f>
        <v>1605</v>
      </c>
      <c r="N1297" s="9">
        <f t="shared" ref="N1297" si="3592">H1297+L1297</f>
        <v>1605</v>
      </c>
      <c r="O1297" s="9"/>
      <c r="P1297" s="9"/>
      <c r="Q1297" s="9"/>
      <c r="R1297" s="9"/>
      <c r="S1297" s="9">
        <f t="shared" ref="S1297" si="3593">M1297+O1297+P1297+Q1297+R1297</f>
        <v>1605</v>
      </c>
      <c r="T1297" s="9">
        <f t="shared" ref="T1297" si="3594">N1297+R1297</f>
        <v>1605</v>
      </c>
      <c r="U1297" s="9"/>
      <c r="V1297" s="9"/>
      <c r="W1297" s="9"/>
      <c r="X1297" s="9"/>
      <c r="Y1297" s="9">
        <f t="shared" ref="Y1297" si="3595">S1297+U1297+V1297+W1297+X1297</f>
        <v>1605</v>
      </c>
      <c r="Z1297" s="9">
        <f t="shared" ref="Z1297" si="3596">T1297+X1297</f>
        <v>1605</v>
      </c>
      <c r="AA1297" s="87"/>
      <c r="AB1297" s="87"/>
      <c r="AC1297" s="87"/>
      <c r="AD1297" s="87"/>
      <c r="AE1297" s="87">
        <f t="shared" ref="AE1297" si="3597">Y1297+AA1297+AB1297+AC1297+AD1297</f>
        <v>1605</v>
      </c>
      <c r="AF1297" s="87">
        <f t="shared" ref="AF1297" si="3598">Z1297+AD1297</f>
        <v>1605</v>
      </c>
      <c r="AG1297" s="9"/>
      <c r="AH1297" s="9"/>
      <c r="AI1297" s="9"/>
      <c r="AJ1297" s="9"/>
      <c r="AK1297" s="9">
        <f t="shared" ref="AK1297" si="3599">AE1297+AG1297+AH1297+AI1297+AJ1297</f>
        <v>1605</v>
      </c>
      <c r="AL1297" s="9">
        <f t="shared" ref="AL1297" si="3600">AF1297+AJ1297</f>
        <v>1605</v>
      </c>
    </row>
    <row r="1298" spans="1:38" ht="34.5" customHeight="1">
      <c r="A1298" s="26" t="s">
        <v>244</v>
      </c>
      <c r="B1298" s="27" t="s">
        <v>619</v>
      </c>
      <c r="C1298" s="27" t="s">
        <v>22</v>
      </c>
      <c r="D1298" s="27" t="s">
        <v>60</v>
      </c>
      <c r="E1298" s="27" t="s">
        <v>617</v>
      </c>
      <c r="F1298" s="27" t="s">
        <v>31</v>
      </c>
      <c r="G1298" s="9"/>
      <c r="H1298" s="9"/>
      <c r="I1298" s="9">
        <f>I1299</f>
        <v>0</v>
      </c>
      <c r="J1298" s="9">
        <f t="shared" ref="J1298:AL1298" si="3601">J1299</f>
        <v>0</v>
      </c>
      <c r="K1298" s="9">
        <f t="shared" si="3601"/>
        <v>0</v>
      </c>
      <c r="L1298" s="9">
        <f t="shared" si="3601"/>
        <v>2994</v>
      </c>
      <c r="M1298" s="9">
        <f t="shared" si="3601"/>
        <v>2994</v>
      </c>
      <c r="N1298" s="9">
        <f t="shared" si="3601"/>
        <v>2994</v>
      </c>
      <c r="O1298" s="9">
        <f>O1299</f>
        <v>0</v>
      </c>
      <c r="P1298" s="9">
        <f t="shared" si="3601"/>
        <v>0</v>
      </c>
      <c r="Q1298" s="9">
        <f t="shared" si="3601"/>
        <v>0</v>
      </c>
      <c r="R1298" s="9">
        <f t="shared" si="3601"/>
        <v>0</v>
      </c>
      <c r="S1298" s="9">
        <f t="shared" si="3601"/>
        <v>2994</v>
      </c>
      <c r="T1298" s="9">
        <f t="shared" si="3601"/>
        <v>2994</v>
      </c>
      <c r="U1298" s="9">
        <f>U1299</f>
        <v>0</v>
      </c>
      <c r="V1298" s="9">
        <f t="shared" si="3601"/>
        <v>0</v>
      </c>
      <c r="W1298" s="9">
        <f t="shared" si="3601"/>
        <v>0</v>
      </c>
      <c r="X1298" s="9">
        <f t="shared" si="3601"/>
        <v>0</v>
      </c>
      <c r="Y1298" s="9">
        <f t="shared" si="3601"/>
        <v>2994</v>
      </c>
      <c r="Z1298" s="9">
        <f t="shared" si="3601"/>
        <v>2994</v>
      </c>
      <c r="AA1298" s="87">
        <f>AA1299</f>
        <v>0</v>
      </c>
      <c r="AB1298" s="87">
        <f t="shared" si="3601"/>
        <v>0</v>
      </c>
      <c r="AC1298" s="87">
        <f t="shared" si="3601"/>
        <v>0</v>
      </c>
      <c r="AD1298" s="87">
        <f t="shared" si="3601"/>
        <v>0</v>
      </c>
      <c r="AE1298" s="87">
        <f t="shared" si="3601"/>
        <v>2994</v>
      </c>
      <c r="AF1298" s="87">
        <f t="shared" si="3601"/>
        <v>2994</v>
      </c>
      <c r="AG1298" s="9">
        <f>AG1299</f>
        <v>0</v>
      </c>
      <c r="AH1298" s="9">
        <f t="shared" si="3601"/>
        <v>0</v>
      </c>
      <c r="AI1298" s="9">
        <f t="shared" si="3601"/>
        <v>0</v>
      </c>
      <c r="AJ1298" s="9">
        <f t="shared" si="3601"/>
        <v>0</v>
      </c>
      <c r="AK1298" s="9">
        <f t="shared" si="3601"/>
        <v>2994</v>
      </c>
      <c r="AL1298" s="9">
        <f t="shared" si="3601"/>
        <v>2994</v>
      </c>
    </row>
    <row r="1299" spans="1:38" ht="33.75" customHeight="1">
      <c r="A1299" s="26" t="s">
        <v>37</v>
      </c>
      <c r="B1299" s="27" t="s">
        <v>619</v>
      </c>
      <c r="C1299" s="27" t="s">
        <v>22</v>
      </c>
      <c r="D1299" s="27" t="s">
        <v>60</v>
      </c>
      <c r="E1299" s="27" t="s">
        <v>617</v>
      </c>
      <c r="F1299" s="27" t="s">
        <v>38</v>
      </c>
      <c r="G1299" s="9"/>
      <c r="H1299" s="9"/>
      <c r="I1299" s="9"/>
      <c r="J1299" s="9"/>
      <c r="K1299" s="9"/>
      <c r="L1299" s="9">
        <f>2827+167</f>
        <v>2994</v>
      </c>
      <c r="M1299" s="9">
        <f t="shared" ref="M1299" si="3602">G1299+I1299+J1299+K1299+L1299</f>
        <v>2994</v>
      </c>
      <c r="N1299" s="9">
        <f t="shared" ref="N1299" si="3603">H1299+L1299</f>
        <v>2994</v>
      </c>
      <c r="O1299" s="9"/>
      <c r="P1299" s="9"/>
      <c r="Q1299" s="9"/>
      <c r="R1299" s="9"/>
      <c r="S1299" s="9">
        <f t="shared" ref="S1299" si="3604">M1299+O1299+P1299+Q1299+R1299</f>
        <v>2994</v>
      </c>
      <c r="T1299" s="9">
        <f t="shared" ref="T1299" si="3605">N1299+R1299</f>
        <v>2994</v>
      </c>
      <c r="U1299" s="9"/>
      <c r="V1299" s="9"/>
      <c r="W1299" s="9"/>
      <c r="X1299" s="9"/>
      <c r="Y1299" s="9">
        <f t="shared" ref="Y1299" si="3606">S1299+U1299+V1299+W1299+X1299</f>
        <v>2994</v>
      </c>
      <c r="Z1299" s="9">
        <f t="shared" ref="Z1299" si="3607">T1299+X1299</f>
        <v>2994</v>
      </c>
      <c r="AA1299" s="87"/>
      <c r="AB1299" s="87"/>
      <c r="AC1299" s="87"/>
      <c r="AD1299" s="87"/>
      <c r="AE1299" s="87">
        <f t="shared" ref="AE1299" si="3608">Y1299+AA1299+AB1299+AC1299+AD1299</f>
        <v>2994</v>
      </c>
      <c r="AF1299" s="87">
        <f t="shared" ref="AF1299" si="3609">Z1299+AD1299</f>
        <v>2994</v>
      </c>
      <c r="AG1299" s="9"/>
      <c r="AH1299" s="9"/>
      <c r="AI1299" s="9"/>
      <c r="AJ1299" s="9"/>
      <c r="AK1299" s="9">
        <f t="shared" ref="AK1299" si="3610">AE1299+AG1299+AH1299+AI1299+AJ1299</f>
        <v>2994</v>
      </c>
      <c r="AL1299" s="9">
        <f t="shared" ref="AL1299" si="3611">AF1299+AJ1299</f>
        <v>2994</v>
      </c>
    </row>
    <row r="1300" spans="1:38" ht="20.25" customHeight="1">
      <c r="A1300" s="26" t="s">
        <v>66</v>
      </c>
      <c r="B1300" s="27" t="s">
        <v>619</v>
      </c>
      <c r="C1300" s="27" t="s">
        <v>22</v>
      </c>
      <c r="D1300" s="27" t="s">
        <v>60</v>
      </c>
      <c r="E1300" s="27" t="s">
        <v>617</v>
      </c>
      <c r="F1300" s="27" t="s">
        <v>67</v>
      </c>
      <c r="G1300" s="9"/>
      <c r="H1300" s="9"/>
      <c r="I1300" s="9">
        <f>I1301</f>
        <v>0</v>
      </c>
      <c r="J1300" s="9">
        <f t="shared" ref="J1300:AL1300" si="3612">J1301</f>
        <v>0</v>
      </c>
      <c r="K1300" s="9">
        <f t="shared" si="3612"/>
        <v>0</v>
      </c>
      <c r="L1300" s="9">
        <f t="shared" si="3612"/>
        <v>14</v>
      </c>
      <c r="M1300" s="9">
        <f t="shared" si="3612"/>
        <v>14</v>
      </c>
      <c r="N1300" s="9">
        <f t="shared" si="3612"/>
        <v>14</v>
      </c>
      <c r="O1300" s="9">
        <f>O1301</f>
        <v>0</v>
      </c>
      <c r="P1300" s="9">
        <f t="shared" si="3612"/>
        <v>0</v>
      </c>
      <c r="Q1300" s="9">
        <f t="shared" si="3612"/>
        <v>0</v>
      </c>
      <c r="R1300" s="9">
        <f t="shared" si="3612"/>
        <v>0</v>
      </c>
      <c r="S1300" s="9">
        <f t="shared" si="3612"/>
        <v>14</v>
      </c>
      <c r="T1300" s="9">
        <f t="shared" si="3612"/>
        <v>14</v>
      </c>
      <c r="U1300" s="9">
        <f>U1301</f>
        <v>0</v>
      </c>
      <c r="V1300" s="9">
        <f t="shared" si="3612"/>
        <v>0</v>
      </c>
      <c r="W1300" s="9">
        <f t="shared" si="3612"/>
        <v>0</v>
      </c>
      <c r="X1300" s="9">
        <f t="shared" si="3612"/>
        <v>0</v>
      </c>
      <c r="Y1300" s="9">
        <f t="shared" si="3612"/>
        <v>14</v>
      </c>
      <c r="Z1300" s="9">
        <f t="shared" si="3612"/>
        <v>14</v>
      </c>
      <c r="AA1300" s="87">
        <f>AA1301</f>
        <v>0</v>
      </c>
      <c r="AB1300" s="87">
        <f t="shared" si="3612"/>
        <v>0</v>
      </c>
      <c r="AC1300" s="87">
        <f t="shared" si="3612"/>
        <v>0</v>
      </c>
      <c r="AD1300" s="87">
        <f t="shared" si="3612"/>
        <v>0</v>
      </c>
      <c r="AE1300" s="87">
        <f t="shared" si="3612"/>
        <v>14</v>
      </c>
      <c r="AF1300" s="87">
        <f t="shared" si="3612"/>
        <v>14</v>
      </c>
      <c r="AG1300" s="9">
        <f>AG1301</f>
        <v>0</v>
      </c>
      <c r="AH1300" s="9">
        <f t="shared" si="3612"/>
        <v>0</v>
      </c>
      <c r="AI1300" s="9">
        <f t="shared" si="3612"/>
        <v>0</v>
      </c>
      <c r="AJ1300" s="9">
        <f t="shared" si="3612"/>
        <v>0</v>
      </c>
      <c r="AK1300" s="9">
        <f t="shared" si="3612"/>
        <v>14</v>
      </c>
      <c r="AL1300" s="9">
        <f t="shared" si="3612"/>
        <v>14</v>
      </c>
    </row>
    <row r="1301" spans="1:38" ht="20.25" customHeight="1">
      <c r="A1301" s="26" t="s">
        <v>92</v>
      </c>
      <c r="B1301" s="27" t="s">
        <v>619</v>
      </c>
      <c r="C1301" s="27" t="s">
        <v>22</v>
      </c>
      <c r="D1301" s="27" t="s">
        <v>60</v>
      </c>
      <c r="E1301" s="27" t="s">
        <v>617</v>
      </c>
      <c r="F1301" s="27" t="s">
        <v>69</v>
      </c>
      <c r="G1301" s="9"/>
      <c r="H1301" s="9"/>
      <c r="I1301" s="9"/>
      <c r="J1301" s="9"/>
      <c r="K1301" s="9"/>
      <c r="L1301" s="9">
        <v>14</v>
      </c>
      <c r="M1301" s="9">
        <f t="shared" ref="M1301" si="3613">G1301+I1301+J1301+K1301+L1301</f>
        <v>14</v>
      </c>
      <c r="N1301" s="9">
        <f t="shared" ref="N1301" si="3614">H1301+L1301</f>
        <v>14</v>
      </c>
      <c r="O1301" s="9"/>
      <c r="P1301" s="9"/>
      <c r="Q1301" s="9"/>
      <c r="R1301" s="9"/>
      <c r="S1301" s="9">
        <f t="shared" ref="S1301" si="3615">M1301+O1301+P1301+Q1301+R1301</f>
        <v>14</v>
      </c>
      <c r="T1301" s="9">
        <f t="shared" ref="T1301" si="3616">N1301+R1301</f>
        <v>14</v>
      </c>
      <c r="U1301" s="9"/>
      <c r="V1301" s="9"/>
      <c r="W1301" s="9"/>
      <c r="X1301" s="9"/>
      <c r="Y1301" s="9">
        <f t="shared" ref="Y1301" si="3617">S1301+U1301+V1301+W1301+X1301</f>
        <v>14</v>
      </c>
      <c r="Z1301" s="9">
        <f t="shared" ref="Z1301" si="3618">T1301+X1301</f>
        <v>14</v>
      </c>
      <c r="AA1301" s="87"/>
      <c r="AB1301" s="87"/>
      <c r="AC1301" s="87"/>
      <c r="AD1301" s="87"/>
      <c r="AE1301" s="87">
        <f t="shared" ref="AE1301" si="3619">Y1301+AA1301+AB1301+AC1301+AD1301</f>
        <v>14</v>
      </c>
      <c r="AF1301" s="87">
        <f t="shared" ref="AF1301" si="3620">Z1301+AD1301</f>
        <v>14</v>
      </c>
      <c r="AG1301" s="9"/>
      <c r="AH1301" s="9"/>
      <c r="AI1301" s="9"/>
      <c r="AJ1301" s="9"/>
      <c r="AK1301" s="9">
        <f t="shared" ref="AK1301" si="3621">AE1301+AG1301+AH1301+AI1301+AJ1301</f>
        <v>14</v>
      </c>
      <c r="AL1301" s="9">
        <f t="shared" ref="AL1301" si="3622">AF1301+AJ1301</f>
        <v>14</v>
      </c>
    </row>
    <row r="1302" spans="1:38" ht="36" customHeight="1">
      <c r="A1302" s="26" t="s">
        <v>613</v>
      </c>
      <c r="B1302" s="27" t="s">
        <v>619</v>
      </c>
      <c r="C1302" s="27" t="s">
        <v>22</v>
      </c>
      <c r="D1302" s="27" t="s">
        <v>60</v>
      </c>
      <c r="E1302" s="27" t="s">
        <v>616</v>
      </c>
      <c r="F1302" s="27"/>
      <c r="G1302" s="9"/>
      <c r="H1302" s="9"/>
      <c r="I1302" s="9">
        <f>I1303+I1305+I1307</f>
        <v>0</v>
      </c>
      <c r="J1302" s="9">
        <f t="shared" ref="J1302:N1302" si="3623">J1303+J1305+J1307</f>
        <v>0</v>
      </c>
      <c r="K1302" s="9">
        <f t="shared" si="3623"/>
        <v>0</v>
      </c>
      <c r="L1302" s="9">
        <f t="shared" si="3623"/>
        <v>475</v>
      </c>
      <c r="M1302" s="9">
        <f t="shared" si="3623"/>
        <v>475</v>
      </c>
      <c r="N1302" s="9">
        <f t="shared" si="3623"/>
        <v>475</v>
      </c>
      <c r="O1302" s="9">
        <f>O1303+O1305+O1307</f>
        <v>0</v>
      </c>
      <c r="P1302" s="9">
        <f t="shared" ref="P1302:T1302" si="3624">P1303+P1305+P1307</f>
        <v>0</v>
      </c>
      <c r="Q1302" s="9">
        <f t="shared" si="3624"/>
        <v>0</v>
      </c>
      <c r="R1302" s="9">
        <f t="shared" si="3624"/>
        <v>0</v>
      </c>
      <c r="S1302" s="9">
        <f t="shared" si="3624"/>
        <v>475</v>
      </c>
      <c r="T1302" s="9">
        <f t="shared" si="3624"/>
        <v>475</v>
      </c>
      <c r="U1302" s="9">
        <f>U1303+U1305+U1307</f>
        <v>0</v>
      </c>
      <c r="V1302" s="9">
        <f t="shared" ref="V1302:Z1302" si="3625">V1303+V1305+V1307</f>
        <v>0</v>
      </c>
      <c r="W1302" s="9">
        <f t="shared" si="3625"/>
        <v>0</v>
      </c>
      <c r="X1302" s="9">
        <f t="shared" si="3625"/>
        <v>0</v>
      </c>
      <c r="Y1302" s="9">
        <f t="shared" si="3625"/>
        <v>475</v>
      </c>
      <c r="Z1302" s="9">
        <f t="shared" si="3625"/>
        <v>475</v>
      </c>
      <c r="AA1302" s="87">
        <f>AA1303+AA1305+AA1307</f>
        <v>0</v>
      </c>
      <c r="AB1302" s="87">
        <f t="shared" ref="AB1302:AF1302" si="3626">AB1303+AB1305+AB1307</f>
        <v>0</v>
      </c>
      <c r="AC1302" s="87">
        <f t="shared" si="3626"/>
        <v>0</v>
      </c>
      <c r="AD1302" s="87">
        <f t="shared" si="3626"/>
        <v>0</v>
      </c>
      <c r="AE1302" s="87">
        <f t="shared" si="3626"/>
        <v>475</v>
      </c>
      <c r="AF1302" s="87">
        <f t="shared" si="3626"/>
        <v>475</v>
      </c>
      <c r="AG1302" s="9">
        <f>AG1303+AG1305+AG1307</f>
        <v>0</v>
      </c>
      <c r="AH1302" s="9">
        <f t="shared" ref="AH1302:AL1302" si="3627">AH1303+AH1305+AH1307</f>
        <v>0</v>
      </c>
      <c r="AI1302" s="9">
        <f t="shared" si="3627"/>
        <v>0</v>
      </c>
      <c r="AJ1302" s="9">
        <f t="shared" si="3627"/>
        <v>0</v>
      </c>
      <c r="AK1302" s="9">
        <f t="shared" si="3627"/>
        <v>475</v>
      </c>
      <c r="AL1302" s="9">
        <f t="shared" si="3627"/>
        <v>475</v>
      </c>
    </row>
    <row r="1303" spans="1:38" ht="66.75" customHeight="1">
      <c r="A1303" s="26" t="s">
        <v>456</v>
      </c>
      <c r="B1303" s="27" t="s">
        <v>619</v>
      </c>
      <c r="C1303" s="27" t="s">
        <v>22</v>
      </c>
      <c r="D1303" s="27" t="s">
        <v>60</v>
      </c>
      <c r="E1303" s="27" t="s">
        <v>616</v>
      </c>
      <c r="F1303" s="27" t="s">
        <v>85</v>
      </c>
      <c r="G1303" s="9"/>
      <c r="H1303" s="9"/>
      <c r="I1303" s="9">
        <f>I1304</f>
        <v>0</v>
      </c>
      <c r="J1303" s="9">
        <f t="shared" ref="J1303:AL1303" si="3628">J1304</f>
        <v>0</v>
      </c>
      <c r="K1303" s="9">
        <f t="shared" si="3628"/>
        <v>0</v>
      </c>
      <c r="L1303" s="9">
        <f t="shared" si="3628"/>
        <v>206</v>
      </c>
      <c r="M1303" s="9">
        <f t="shared" si="3628"/>
        <v>206</v>
      </c>
      <c r="N1303" s="9">
        <f t="shared" si="3628"/>
        <v>206</v>
      </c>
      <c r="O1303" s="9">
        <f>O1304</f>
        <v>0</v>
      </c>
      <c r="P1303" s="9">
        <f t="shared" si="3628"/>
        <v>0</v>
      </c>
      <c r="Q1303" s="9">
        <f t="shared" si="3628"/>
        <v>0</v>
      </c>
      <c r="R1303" s="9">
        <f t="shared" si="3628"/>
        <v>0</v>
      </c>
      <c r="S1303" s="9">
        <f t="shared" si="3628"/>
        <v>206</v>
      </c>
      <c r="T1303" s="9">
        <f t="shared" si="3628"/>
        <v>206</v>
      </c>
      <c r="U1303" s="9">
        <f>U1304</f>
        <v>0</v>
      </c>
      <c r="V1303" s="9">
        <f t="shared" si="3628"/>
        <v>0</v>
      </c>
      <c r="W1303" s="9">
        <f t="shared" si="3628"/>
        <v>0</v>
      </c>
      <c r="X1303" s="9">
        <f t="shared" si="3628"/>
        <v>0</v>
      </c>
      <c r="Y1303" s="9">
        <f t="shared" si="3628"/>
        <v>206</v>
      </c>
      <c r="Z1303" s="9">
        <f t="shared" si="3628"/>
        <v>206</v>
      </c>
      <c r="AA1303" s="87">
        <f>AA1304</f>
        <v>0</v>
      </c>
      <c r="AB1303" s="87">
        <f t="shared" si="3628"/>
        <v>0</v>
      </c>
      <c r="AC1303" s="87">
        <f t="shared" si="3628"/>
        <v>0</v>
      </c>
      <c r="AD1303" s="87">
        <f t="shared" si="3628"/>
        <v>0</v>
      </c>
      <c r="AE1303" s="87">
        <f t="shared" si="3628"/>
        <v>206</v>
      </c>
      <c r="AF1303" s="87">
        <f t="shared" si="3628"/>
        <v>206</v>
      </c>
      <c r="AG1303" s="9">
        <f>AG1304</f>
        <v>0</v>
      </c>
      <c r="AH1303" s="9">
        <f t="shared" si="3628"/>
        <v>0</v>
      </c>
      <c r="AI1303" s="9">
        <f t="shared" si="3628"/>
        <v>0</v>
      </c>
      <c r="AJ1303" s="9">
        <f t="shared" si="3628"/>
        <v>0</v>
      </c>
      <c r="AK1303" s="9">
        <f t="shared" si="3628"/>
        <v>206</v>
      </c>
      <c r="AL1303" s="9">
        <f t="shared" si="3628"/>
        <v>206</v>
      </c>
    </row>
    <row r="1304" spans="1:38" ht="20.25" customHeight="1">
      <c r="A1304" s="26" t="s">
        <v>107</v>
      </c>
      <c r="B1304" s="27" t="s">
        <v>619</v>
      </c>
      <c r="C1304" s="27" t="s">
        <v>22</v>
      </c>
      <c r="D1304" s="27" t="s">
        <v>60</v>
      </c>
      <c r="E1304" s="27" t="s">
        <v>616</v>
      </c>
      <c r="F1304" s="27" t="s">
        <v>108</v>
      </c>
      <c r="G1304" s="9"/>
      <c r="H1304" s="9"/>
      <c r="I1304" s="9"/>
      <c r="J1304" s="9"/>
      <c r="K1304" s="9"/>
      <c r="L1304" s="9">
        <f>39+167</f>
        <v>206</v>
      </c>
      <c r="M1304" s="9">
        <f t="shared" ref="M1304" si="3629">G1304+I1304+J1304+K1304+L1304</f>
        <v>206</v>
      </c>
      <c r="N1304" s="9">
        <f t="shared" ref="N1304" si="3630">H1304+L1304</f>
        <v>206</v>
      </c>
      <c r="O1304" s="9"/>
      <c r="P1304" s="9"/>
      <c r="Q1304" s="9"/>
      <c r="R1304" s="9"/>
      <c r="S1304" s="9">
        <f t="shared" ref="S1304" si="3631">M1304+O1304+P1304+Q1304+R1304</f>
        <v>206</v>
      </c>
      <c r="T1304" s="9">
        <f t="shared" ref="T1304" si="3632">N1304+R1304</f>
        <v>206</v>
      </c>
      <c r="U1304" s="9"/>
      <c r="V1304" s="9"/>
      <c r="W1304" s="9"/>
      <c r="X1304" s="9"/>
      <c r="Y1304" s="9">
        <f t="shared" ref="Y1304" si="3633">S1304+U1304+V1304+W1304+X1304</f>
        <v>206</v>
      </c>
      <c r="Z1304" s="9">
        <f t="shared" ref="Z1304" si="3634">T1304+X1304</f>
        <v>206</v>
      </c>
      <c r="AA1304" s="87"/>
      <c r="AB1304" s="87"/>
      <c r="AC1304" s="87"/>
      <c r="AD1304" s="87"/>
      <c r="AE1304" s="87">
        <f t="shared" ref="AE1304" si="3635">Y1304+AA1304+AB1304+AC1304+AD1304</f>
        <v>206</v>
      </c>
      <c r="AF1304" s="87">
        <f t="shared" ref="AF1304" si="3636">Z1304+AD1304</f>
        <v>206</v>
      </c>
      <c r="AG1304" s="9"/>
      <c r="AH1304" s="9"/>
      <c r="AI1304" s="9"/>
      <c r="AJ1304" s="9"/>
      <c r="AK1304" s="9">
        <f t="shared" ref="AK1304" si="3637">AE1304+AG1304+AH1304+AI1304+AJ1304</f>
        <v>206</v>
      </c>
      <c r="AL1304" s="9">
        <f t="shared" ref="AL1304" si="3638">AF1304+AJ1304</f>
        <v>206</v>
      </c>
    </row>
    <row r="1305" spans="1:38" ht="35.25" customHeight="1">
      <c r="A1305" s="26" t="s">
        <v>244</v>
      </c>
      <c r="B1305" s="27" t="s">
        <v>619</v>
      </c>
      <c r="C1305" s="27" t="s">
        <v>22</v>
      </c>
      <c r="D1305" s="27" t="s">
        <v>60</v>
      </c>
      <c r="E1305" s="27" t="s">
        <v>616</v>
      </c>
      <c r="F1305" s="27" t="s">
        <v>31</v>
      </c>
      <c r="G1305" s="9"/>
      <c r="H1305" s="9"/>
      <c r="I1305" s="9">
        <f>I1306</f>
        <v>0</v>
      </c>
      <c r="J1305" s="9">
        <f t="shared" ref="J1305:AL1305" si="3639">J1306</f>
        <v>0</v>
      </c>
      <c r="K1305" s="9">
        <f t="shared" si="3639"/>
        <v>0</v>
      </c>
      <c r="L1305" s="9">
        <f t="shared" si="3639"/>
        <v>267</v>
      </c>
      <c r="M1305" s="9">
        <f t="shared" si="3639"/>
        <v>267</v>
      </c>
      <c r="N1305" s="9">
        <f t="shared" si="3639"/>
        <v>267</v>
      </c>
      <c r="O1305" s="9">
        <f>O1306</f>
        <v>0</v>
      </c>
      <c r="P1305" s="9">
        <f t="shared" si="3639"/>
        <v>0</v>
      </c>
      <c r="Q1305" s="9">
        <f t="shared" si="3639"/>
        <v>0</v>
      </c>
      <c r="R1305" s="9">
        <f t="shared" si="3639"/>
        <v>0</v>
      </c>
      <c r="S1305" s="9">
        <f t="shared" si="3639"/>
        <v>267</v>
      </c>
      <c r="T1305" s="9">
        <f t="shared" si="3639"/>
        <v>267</v>
      </c>
      <c r="U1305" s="9">
        <f>U1306</f>
        <v>0</v>
      </c>
      <c r="V1305" s="9">
        <f t="shared" si="3639"/>
        <v>0</v>
      </c>
      <c r="W1305" s="9">
        <f t="shared" si="3639"/>
        <v>0</v>
      </c>
      <c r="X1305" s="9">
        <f t="shared" si="3639"/>
        <v>0</v>
      </c>
      <c r="Y1305" s="9">
        <f t="shared" si="3639"/>
        <v>267</v>
      </c>
      <c r="Z1305" s="9">
        <f t="shared" si="3639"/>
        <v>267</v>
      </c>
      <c r="AA1305" s="87">
        <f>AA1306</f>
        <v>0</v>
      </c>
      <c r="AB1305" s="87">
        <f t="shared" si="3639"/>
        <v>0</v>
      </c>
      <c r="AC1305" s="87">
        <f t="shared" si="3639"/>
        <v>0</v>
      </c>
      <c r="AD1305" s="87">
        <f t="shared" si="3639"/>
        <v>0</v>
      </c>
      <c r="AE1305" s="87">
        <f t="shared" si="3639"/>
        <v>267</v>
      </c>
      <c r="AF1305" s="87">
        <f t="shared" si="3639"/>
        <v>267</v>
      </c>
      <c r="AG1305" s="9">
        <f>AG1306</f>
        <v>0</v>
      </c>
      <c r="AH1305" s="9">
        <f t="shared" si="3639"/>
        <v>0</v>
      </c>
      <c r="AI1305" s="9">
        <f t="shared" si="3639"/>
        <v>0</v>
      </c>
      <c r="AJ1305" s="9">
        <f t="shared" si="3639"/>
        <v>0</v>
      </c>
      <c r="AK1305" s="9">
        <f t="shared" si="3639"/>
        <v>267</v>
      </c>
      <c r="AL1305" s="9">
        <f t="shared" si="3639"/>
        <v>267</v>
      </c>
    </row>
    <row r="1306" spans="1:38" ht="34.5" customHeight="1">
      <c r="A1306" s="26" t="s">
        <v>37</v>
      </c>
      <c r="B1306" s="27" t="s">
        <v>619</v>
      </c>
      <c r="C1306" s="27" t="s">
        <v>22</v>
      </c>
      <c r="D1306" s="27" t="s">
        <v>60</v>
      </c>
      <c r="E1306" s="27" t="s">
        <v>616</v>
      </c>
      <c r="F1306" s="27" t="s">
        <v>38</v>
      </c>
      <c r="G1306" s="9"/>
      <c r="H1306" s="9"/>
      <c r="I1306" s="9"/>
      <c r="J1306" s="9"/>
      <c r="K1306" s="9"/>
      <c r="L1306" s="9">
        <f>434-167</f>
        <v>267</v>
      </c>
      <c r="M1306" s="9">
        <f t="shared" ref="M1306" si="3640">G1306+I1306+J1306+K1306+L1306</f>
        <v>267</v>
      </c>
      <c r="N1306" s="9">
        <f t="shared" ref="N1306" si="3641">H1306+L1306</f>
        <v>267</v>
      </c>
      <c r="O1306" s="9"/>
      <c r="P1306" s="9"/>
      <c r="Q1306" s="9"/>
      <c r="R1306" s="9"/>
      <c r="S1306" s="9">
        <f t="shared" ref="S1306" si="3642">M1306+O1306+P1306+Q1306+R1306</f>
        <v>267</v>
      </c>
      <c r="T1306" s="9">
        <f t="shared" ref="T1306" si="3643">N1306+R1306</f>
        <v>267</v>
      </c>
      <c r="U1306" s="9"/>
      <c r="V1306" s="9"/>
      <c r="W1306" s="9"/>
      <c r="X1306" s="9"/>
      <c r="Y1306" s="9">
        <f t="shared" ref="Y1306" si="3644">S1306+U1306+V1306+W1306+X1306</f>
        <v>267</v>
      </c>
      <c r="Z1306" s="9">
        <f t="shared" ref="Z1306" si="3645">T1306+X1306</f>
        <v>267</v>
      </c>
      <c r="AA1306" s="87"/>
      <c r="AB1306" s="87"/>
      <c r="AC1306" s="87"/>
      <c r="AD1306" s="87"/>
      <c r="AE1306" s="87">
        <f t="shared" ref="AE1306" si="3646">Y1306+AA1306+AB1306+AC1306+AD1306</f>
        <v>267</v>
      </c>
      <c r="AF1306" s="87">
        <f t="shared" ref="AF1306" si="3647">Z1306+AD1306</f>
        <v>267</v>
      </c>
      <c r="AG1306" s="9"/>
      <c r="AH1306" s="9"/>
      <c r="AI1306" s="9"/>
      <c r="AJ1306" s="9"/>
      <c r="AK1306" s="9">
        <f t="shared" ref="AK1306" si="3648">AE1306+AG1306+AH1306+AI1306+AJ1306</f>
        <v>267</v>
      </c>
      <c r="AL1306" s="9">
        <f t="shared" ref="AL1306" si="3649">AF1306+AJ1306</f>
        <v>267</v>
      </c>
    </row>
    <row r="1307" spans="1:38" ht="20.25" customHeight="1">
      <c r="A1307" s="26" t="s">
        <v>66</v>
      </c>
      <c r="B1307" s="27" t="s">
        <v>619</v>
      </c>
      <c r="C1307" s="27" t="s">
        <v>22</v>
      </c>
      <c r="D1307" s="27" t="s">
        <v>60</v>
      </c>
      <c r="E1307" s="27" t="s">
        <v>616</v>
      </c>
      <c r="F1307" s="27" t="s">
        <v>67</v>
      </c>
      <c r="G1307" s="9"/>
      <c r="H1307" s="9"/>
      <c r="I1307" s="9">
        <f>I1308</f>
        <v>0</v>
      </c>
      <c r="J1307" s="9">
        <f t="shared" ref="J1307:AL1307" si="3650">J1308</f>
        <v>0</v>
      </c>
      <c r="K1307" s="9">
        <f t="shared" si="3650"/>
        <v>0</v>
      </c>
      <c r="L1307" s="9">
        <f t="shared" si="3650"/>
        <v>2</v>
      </c>
      <c r="M1307" s="9">
        <f t="shared" si="3650"/>
        <v>2</v>
      </c>
      <c r="N1307" s="9">
        <f t="shared" si="3650"/>
        <v>2</v>
      </c>
      <c r="O1307" s="9">
        <f>O1308</f>
        <v>0</v>
      </c>
      <c r="P1307" s="9">
        <f t="shared" si="3650"/>
        <v>0</v>
      </c>
      <c r="Q1307" s="9">
        <f t="shared" si="3650"/>
        <v>0</v>
      </c>
      <c r="R1307" s="9">
        <f t="shared" si="3650"/>
        <v>0</v>
      </c>
      <c r="S1307" s="9">
        <f t="shared" si="3650"/>
        <v>2</v>
      </c>
      <c r="T1307" s="9">
        <f t="shared" si="3650"/>
        <v>2</v>
      </c>
      <c r="U1307" s="9">
        <f>U1308</f>
        <v>0</v>
      </c>
      <c r="V1307" s="9">
        <f t="shared" si="3650"/>
        <v>0</v>
      </c>
      <c r="W1307" s="9">
        <f t="shared" si="3650"/>
        <v>0</v>
      </c>
      <c r="X1307" s="9">
        <f t="shared" si="3650"/>
        <v>0</v>
      </c>
      <c r="Y1307" s="9">
        <f t="shared" si="3650"/>
        <v>2</v>
      </c>
      <c r="Z1307" s="9">
        <f t="shared" si="3650"/>
        <v>2</v>
      </c>
      <c r="AA1307" s="87">
        <f>AA1308</f>
        <v>0</v>
      </c>
      <c r="AB1307" s="87">
        <f t="shared" si="3650"/>
        <v>0</v>
      </c>
      <c r="AC1307" s="87">
        <f t="shared" si="3650"/>
        <v>0</v>
      </c>
      <c r="AD1307" s="87">
        <f t="shared" si="3650"/>
        <v>0</v>
      </c>
      <c r="AE1307" s="87">
        <f t="shared" si="3650"/>
        <v>2</v>
      </c>
      <c r="AF1307" s="87">
        <f t="shared" si="3650"/>
        <v>2</v>
      </c>
      <c r="AG1307" s="9">
        <f>AG1308</f>
        <v>0</v>
      </c>
      <c r="AH1307" s="9">
        <f t="shared" si="3650"/>
        <v>0</v>
      </c>
      <c r="AI1307" s="9">
        <f t="shared" si="3650"/>
        <v>0</v>
      </c>
      <c r="AJ1307" s="9">
        <f t="shared" si="3650"/>
        <v>0</v>
      </c>
      <c r="AK1307" s="9">
        <f t="shared" si="3650"/>
        <v>2</v>
      </c>
      <c r="AL1307" s="9">
        <f t="shared" si="3650"/>
        <v>2</v>
      </c>
    </row>
    <row r="1308" spans="1:38" ht="20.25" customHeight="1">
      <c r="A1308" s="26" t="s">
        <v>92</v>
      </c>
      <c r="B1308" s="27" t="s">
        <v>619</v>
      </c>
      <c r="C1308" s="27" t="s">
        <v>22</v>
      </c>
      <c r="D1308" s="27" t="s">
        <v>60</v>
      </c>
      <c r="E1308" s="27" t="s">
        <v>616</v>
      </c>
      <c r="F1308" s="27" t="s">
        <v>69</v>
      </c>
      <c r="G1308" s="9"/>
      <c r="H1308" s="9"/>
      <c r="I1308" s="9"/>
      <c r="J1308" s="9"/>
      <c r="K1308" s="9"/>
      <c r="L1308" s="9">
        <v>2</v>
      </c>
      <c r="M1308" s="9">
        <f t="shared" ref="M1308" si="3651">G1308+I1308+J1308+K1308+L1308</f>
        <v>2</v>
      </c>
      <c r="N1308" s="9">
        <f t="shared" ref="N1308" si="3652">H1308+L1308</f>
        <v>2</v>
      </c>
      <c r="O1308" s="9"/>
      <c r="P1308" s="9"/>
      <c r="Q1308" s="9"/>
      <c r="R1308" s="9"/>
      <c r="S1308" s="9">
        <f t="shared" ref="S1308" si="3653">M1308+O1308+P1308+Q1308+R1308</f>
        <v>2</v>
      </c>
      <c r="T1308" s="9">
        <f t="shared" ref="T1308" si="3654">N1308+R1308</f>
        <v>2</v>
      </c>
      <c r="U1308" s="9"/>
      <c r="V1308" s="9"/>
      <c r="W1308" s="9"/>
      <c r="X1308" s="9"/>
      <c r="Y1308" s="9">
        <f t="shared" ref="Y1308" si="3655">S1308+U1308+V1308+W1308+X1308</f>
        <v>2</v>
      </c>
      <c r="Z1308" s="9">
        <f t="shared" ref="Z1308" si="3656">T1308+X1308</f>
        <v>2</v>
      </c>
      <c r="AA1308" s="87"/>
      <c r="AB1308" s="87"/>
      <c r="AC1308" s="87"/>
      <c r="AD1308" s="87"/>
      <c r="AE1308" s="87">
        <f t="shared" ref="AE1308" si="3657">Y1308+AA1308+AB1308+AC1308+AD1308</f>
        <v>2</v>
      </c>
      <c r="AF1308" s="87">
        <f t="shared" ref="AF1308" si="3658">Z1308+AD1308</f>
        <v>2</v>
      </c>
      <c r="AG1308" s="9"/>
      <c r="AH1308" s="9"/>
      <c r="AI1308" s="9"/>
      <c r="AJ1308" s="9"/>
      <c r="AK1308" s="9">
        <f t="shared" ref="AK1308" si="3659">AE1308+AG1308+AH1308+AI1308+AJ1308</f>
        <v>2</v>
      </c>
      <c r="AL1308" s="9">
        <f t="shared" ref="AL1308" si="3660">AF1308+AJ1308</f>
        <v>2</v>
      </c>
    </row>
    <row r="1309" spans="1:38" ht="37.5" customHeight="1">
      <c r="A1309" s="26" t="s">
        <v>454</v>
      </c>
      <c r="B1309" s="27">
        <v>923</v>
      </c>
      <c r="C1309" s="27" t="s">
        <v>22</v>
      </c>
      <c r="D1309" s="27" t="s">
        <v>60</v>
      </c>
      <c r="E1309" s="27" t="s">
        <v>446</v>
      </c>
      <c r="F1309" s="27"/>
      <c r="G1309" s="11">
        <f t="shared" ref="G1309:V1312" si="3661">G1310</f>
        <v>530</v>
      </c>
      <c r="H1309" s="11">
        <f t="shared" si="3661"/>
        <v>0</v>
      </c>
      <c r="I1309" s="11">
        <f t="shared" si="3661"/>
        <v>0</v>
      </c>
      <c r="J1309" s="11">
        <f t="shared" si="3661"/>
        <v>0</v>
      </c>
      <c r="K1309" s="11">
        <f t="shared" si="3661"/>
        <v>0</v>
      </c>
      <c r="L1309" s="11">
        <f t="shared" si="3661"/>
        <v>0</v>
      </c>
      <c r="M1309" s="11">
        <f t="shared" si="3661"/>
        <v>530</v>
      </c>
      <c r="N1309" s="11">
        <f t="shared" si="3661"/>
        <v>0</v>
      </c>
      <c r="O1309" s="11">
        <f t="shared" si="3661"/>
        <v>0</v>
      </c>
      <c r="P1309" s="11">
        <f t="shared" si="3661"/>
        <v>0</v>
      </c>
      <c r="Q1309" s="11">
        <f t="shared" si="3661"/>
        <v>0</v>
      </c>
      <c r="R1309" s="11">
        <f t="shared" si="3661"/>
        <v>0</v>
      </c>
      <c r="S1309" s="11">
        <f t="shared" si="3661"/>
        <v>530</v>
      </c>
      <c r="T1309" s="11">
        <f t="shared" si="3661"/>
        <v>0</v>
      </c>
      <c r="U1309" s="11">
        <f t="shared" si="3661"/>
        <v>0</v>
      </c>
      <c r="V1309" s="11">
        <f t="shared" si="3661"/>
        <v>0</v>
      </c>
      <c r="W1309" s="11">
        <f t="shared" ref="U1309:AJ1312" si="3662">W1310</f>
        <v>0</v>
      </c>
      <c r="X1309" s="11">
        <f t="shared" si="3662"/>
        <v>0</v>
      </c>
      <c r="Y1309" s="11">
        <f t="shared" si="3662"/>
        <v>530</v>
      </c>
      <c r="Z1309" s="11">
        <f t="shared" si="3662"/>
        <v>0</v>
      </c>
      <c r="AA1309" s="89">
        <f t="shared" si="3662"/>
        <v>0</v>
      </c>
      <c r="AB1309" s="89">
        <f t="shared" si="3662"/>
        <v>0</v>
      </c>
      <c r="AC1309" s="89">
        <f t="shared" si="3662"/>
        <v>0</v>
      </c>
      <c r="AD1309" s="89">
        <f t="shared" si="3662"/>
        <v>0</v>
      </c>
      <c r="AE1309" s="89">
        <f t="shared" si="3662"/>
        <v>530</v>
      </c>
      <c r="AF1309" s="89">
        <f t="shared" si="3662"/>
        <v>0</v>
      </c>
      <c r="AG1309" s="11">
        <f t="shared" si="3662"/>
        <v>0</v>
      </c>
      <c r="AH1309" s="11">
        <f t="shared" si="3662"/>
        <v>0</v>
      </c>
      <c r="AI1309" s="11">
        <f t="shared" si="3662"/>
        <v>0</v>
      </c>
      <c r="AJ1309" s="11">
        <f t="shared" si="3662"/>
        <v>0</v>
      </c>
      <c r="AK1309" s="11">
        <f t="shared" ref="AG1309:AL1312" si="3663">AK1310</f>
        <v>530</v>
      </c>
      <c r="AL1309" s="11">
        <f t="shared" si="3663"/>
        <v>0</v>
      </c>
    </row>
    <row r="1310" spans="1:38" ht="22.5" customHeight="1">
      <c r="A1310" s="26" t="s">
        <v>15</v>
      </c>
      <c r="B1310" s="27">
        <v>923</v>
      </c>
      <c r="C1310" s="27" t="s">
        <v>22</v>
      </c>
      <c r="D1310" s="27" t="s">
        <v>60</v>
      </c>
      <c r="E1310" s="27" t="s">
        <v>444</v>
      </c>
      <c r="F1310" s="27"/>
      <c r="G1310" s="11">
        <f t="shared" si="3661"/>
        <v>530</v>
      </c>
      <c r="H1310" s="11">
        <f t="shared" si="3661"/>
        <v>0</v>
      </c>
      <c r="I1310" s="11">
        <f t="shared" si="3661"/>
        <v>0</v>
      </c>
      <c r="J1310" s="11">
        <f t="shared" si="3661"/>
        <v>0</v>
      </c>
      <c r="K1310" s="11">
        <f t="shared" si="3661"/>
        <v>0</v>
      </c>
      <c r="L1310" s="11">
        <f t="shared" si="3661"/>
        <v>0</v>
      </c>
      <c r="M1310" s="11">
        <f t="shared" si="3661"/>
        <v>530</v>
      </c>
      <c r="N1310" s="11">
        <f t="shared" si="3661"/>
        <v>0</v>
      </c>
      <c r="O1310" s="11">
        <f t="shared" si="3661"/>
        <v>0</v>
      </c>
      <c r="P1310" s="11">
        <f t="shared" si="3661"/>
        <v>0</v>
      </c>
      <c r="Q1310" s="11">
        <f t="shared" si="3661"/>
        <v>0</v>
      </c>
      <c r="R1310" s="11">
        <f t="shared" si="3661"/>
        <v>0</v>
      </c>
      <c r="S1310" s="11">
        <f t="shared" si="3661"/>
        <v>530</v>
      </c>
      <c r="T1310" s="11">
        <f t="shared" si="3661"/>
        <v>0</v>
      </c>
      <c r="U1310" s="11">
        <f t="shared" si="3662"/>
        <v>0</v>
      </c>
      <c r="V1310" s="11">
        <f t="shared" si="3662"/>
        <v>0</v>
      </c>
      <c r="W1310" s="11">
        <f t="shared" si="3662"/>
        <v>0</v>
      </c>
      <c r="X1310" s="11">
        <f t="shared" si="3662"/>
        <v>0</v>
      </c>
      <c r="Y1310" s="11">
        <f t="shared" si="3662"/>
        <v>530</v>
      </c>
      <c r="Z1310" s="11">
        <f t="shared" si="3662"/>
        <v>0</v>
      </c>
      <c r="AA1310" s="89">
        <f t="shared" si="3662"/>
        <v>0</v>
      </c>
      <c r="AB1310" s="89">
        <f t="shared" si="3662"/>
        <v>0</v>
      </c>
      <c r="AC1310" s="89">
        <f t="shared" si="3662"/>
        <v>0</v>
      </c>
      <c r="AD1310" s="89">
        <f t="shared" si="3662"/>
        <v>0</v>
      </c>
      <c r="AE1310" s="89">
        <f t="shared" si="3662"/>
        <v>530</v>
      </c>
      <c r="AF1310" s="89">
        <f t="shared" si="3662"/>
        <v>0</v>
      </c>
      <c r="AG1310" s="11">
        <f t="shared" si="3663"/>
        <v>0</v>
      </c>
      <c r="AH1310" s="11">
        <f t="shared" si="3663"/>
        <v>0</v>
      </c>
      <c r="AI1310" s="11">
        <f t="shared" si="3663"/>
        <v>0</v>
      </c>
      <c r="AJ1310" s="11">
        <f t="shared" si="3663"/>
        <v>0</v>
      </c>
      <c r="AK1310" s="11">
        <f t="shared" si="3663"/>
        <v>530</v>
      </c>
      <c r="AL1310" s="11">
        <f t="shared" si="3663"/>
        <v>0</v>
      </c>
    </row>
    <row r="1311" spans="1:38" ht="23.25" customHeight="1">
      <c r="A1311" s="26" t="s">
        <v>94</v>
      </c>
      <c r="B1311" s="27">
        <v>923</v>
      </c>
      <c r="C1311" s="27" t="s">
        <v>22</v>
      </c>
      <c r="D1311" s="27" t="s">
        <v>60</v>
      </c>
      <c r="E1311" s="27" t="s">
        <v>445</v>
      </c>
      <c r="F1311" s="27"/>
      <c r="G1311" s="11">
        <f t="shared" si="3661"/>
        <v>530</v>
      </c>
      <c r="H1311" s="11">
        <f t="shared" si="3661"/>
        <v>0</v>
      </c>
      <c r="I1311" s="11">
        <f t="shared" si="3661"/>
        <v>0</v>
      </c>
      <c r="J1311" s="11">
        <f t="shared" si="3661"/>
        <v>0</v>
      </c>
      <c r="K1311" s="11">
        <f t="shared" si="3661"/>
        <v>0</v>
      </c>
      <c r="L1311" s="11">
        <f t="shared" si="3661"/>
        <v>0</v>
      </c>
      <c r="M1311" s="11">
        <f t="shared" si="3661"/>
        <v>530</v>
      </c>
      <c r="N1311" s="11">
        <f t="shared" si="3661"/>
        <v>0</v>
      </c>
      <c r="O1311" s="11">
        <f t="shared" si="3661"/>
        <v>0</v>
      </c>
      <c r="P1311" s="11">
        <f t="shared" si="3661"/>
        <v>0</v>
      </c>
      <c r="Q1311" s="11">
        <f t="shared" si="3661"/>
        <v>0</v>
      </c>
      <c r="R1311" s="11">
        <f t="shared" si="3661"/>
        <v>0</v>
      </c>
      <c r="S1311" s="11">
        <f t="shared" si="3661"/>
        <v>530</v>
      </c>
      <c r="T1311" s="11">
        <f t="shared" si="3661"/>
        <v>0</v>
      </c>
      <c r="U1311" s="11">
        <f t="shared" si="3662"/>
        <v>0</v>
      </c>
      <c r="V1311" s="11">
        <f t="shared" si="3662"/>
        <v>0</v>
      </c>
      <c r="W1311" s="11">
        <f t="shared" si="3662"/>
        <v>0</v>
      </c>
      <c r="X1311" s="11">
        <f t="shared" si="3662"/>
        <v>0</v>
      </c>
      <c r="Y1311" s="11">
        <f t="shared" si="3662"/>
        <v>530</v>
      </c>
      <c r="Z1311" s="11">
        <f t="shared" si="3662"/>
        <v>0</v>
      </c>
      <c r="AA1311" s="89">
        <f t="shared" si="3662"/>
        <v>0</v>
      </c>
      <c r="AB1311" s="89">
        <f t="shared" si="3662"/>
        <v>0</v>
      </c>
      <c r="AC1311" s="89">
        <f t="shared" si="3662"/>
        <v>0</v>
      </c>
      <c r="AD1311" s="89">
        <f t="shared" si="3662"/>
        <v>0</v>
      </c>
      <c r="AE1311" s="89">
        <f t="shared" si="3662"/>
        <v>530</v>
      </c>
      <c r="AF1311" s="89">
        <f t="shared" si="3662"/>
        <v>0</v>
      </c>
      <c r="AG1311" s="11">
        <f t="shared" si="3663"/>
        <v>0</v>
      </c>
      <c r="AH1311" s="11">
        <f t="shared" si="3663"/>
        <v>0</v>
      </c>
      <c r="AI1311" s="11">
        <f t="shared" si="3663"/>
        <v>0</v>
      </c>
      <c r="AJ1311" s="11">
        <f t="shared" si="3663"/>
        <v>0</v>
      </c>
      <c r="AK1311" s="11">
        <f t="shared" si="3663"/>
        <v>530</v>
      </c>
      <c r="AL1311" s="11">
        <f t="shared" si="3663"/>
        <v>0</v>
      </c>
    </row>
    <row r="1312" spans="1:38" ht="33.6">
      <c r="A1312" s="26" t="s">
        <v>244</v>
      </c>
      <c r="B1312" s="27">
        <v>923</v>
      </c>
      <c r="C1312" s="27" t="s">
        <v>22</v>
      </c>
      <c r="D1312" s="27" t="s">
        <v>60</v>
      </c>
      <c r="E1312" s="27" t="s">
        <v>445</v>
      </c>
      <c r="F1312" s="27" t="s">
        <v>31</v>
      </c>
      <c r="G1312" s="9">
        <f t="shared" si="3661"/>
        <v>530</v>
      </c>
      <c r="H1312" s="9">
        <f t="shared" si="3661"/>
        <v>0</v>
      </c>
      <c r="I1312" s="9">
        <f t="shared" si="3661"/>
        <v>0</v>
      </c>
      <c r="J1312" s="9">
        <f t="shared" si="3661"/>
        <v>0</v>
      </c>
      <c r="K1312" s="9">
        <f t="shared" si="3661"/>
        <v>0</v>
      </c>
      <c r="L1312" s="9">
        <f t="shared" si="3661"/>
        <v>0</v>
      </c>
      <c r="M1312" s="9">
        <f t="shared" si="3661"/>
        <v>530</v>
      </c>
      <c r="N1312" s="9">
        <f t="shared" si="3661"/>
        <v>0</v>
      </c>
      <c r="O1312" s="9">
        <f t="shared" si="3661"/>
        <v>0</v>
      </c>
      <c r="P1312" s="9">
        <f t="shared" si="3661"/>
        <v>0</v>
      </c>
      <c r="Q1312" s="9">
        <f t="shared" si="3661"/>
        <v>0</v>
      </c>
      <c r="R1312" s="9">
        <f t="shared" si="3661"/>
        <v>0</v>
      </c>
      <c r="S1312" s="9">
        <f t="shared" si="3661"/>
        <v>530</v>
      </c>
      <c r="T1312" s="9">
        <f t="shared" si="3661"/>
        <v>0</v>
      </c>
      <c r="U1312" s="9">
        <f t="shared" si="3662"/>
        <v>0</v>
      </c>
      <c r="V1312" s="9">
        <f t="shared" si="3662"/>
        <v>0</v>
      </c>
      <c r="W1312" s="9">
        <f t="shared" si="3662"/>
        <v>0</v>
      </c>
      <c r="X1312" s="9">
        <f t="shared" si="3662"/>
        <v>0</v>
      </c>
      <c r="Y1312" s="9">
        <f t="shared" si="3662"/>
        <v>530</v>
      </c>
      <c r="Z1312" s="9">
        <f t="shared" si="3662"/>
        <v>0</v>
      </c>
      <c r="AA1312" s="87">
        <f t="shared" si="3662"/>
        <v>0</v>
      </c>
      <c r="AB1312" s="87">
        <f t="shared" si="3662"/>
        <v>0</v>
      </c>
      <c r="AC1312" s="87">
        <f t="shared" si="3662"/>
        <v>0</v>
      </c>
      <c r="AD1312" s="87">
        <f t="shared" si="3662"/>
        <v>0</v>
      </c>
      <c r="AE1312" s="87">
        <f t="shared" si="3662"/>
        <v>530</v>
      </c>
      <c r="AF1312" s="87">
        <f t="shared" si="3662"/>
        <v>0</v>
      </c>
      <c r="AG1312" s="9">
        <f t="shared" si="3663"/>
        <v>0</v>
      </c>
      <c r="AH1312" s="9">
        <f t="shared" si="3663"/>
        <v>0</v>
      </c>
      <c r="AI1312" s="9">
        <f t="shared" si="3663"/>
        <v>0</v>
      </c>
      <c r="AJ1312" s="9">
        <f t="shared" si="3663"/>
        <v>0</v>
      </c>
      <c r="AK1312" s="9">
        <f t="shared" si="3663"/>
        <v>530</v>
      </c>
      <c r="AL1312" s="9">
        <f t="shared" si="3663"/>
        <v>0</v>
      </c>
    </row>
    <row r="1313" spans="1:38" ht="33.6">
      <c r="A1313" s="26" t="s">
        <v>37</v>
      </c>
      <c r="B1313" s="27">
        <v>923</v>
      </c>
      <c r="C1313" s="27" t="s">
        <v>22</v>
      </c>
      <c r="D1313" s="27" t="s">
        <v>60</v>
      </c>
      <c r="E1313" s="27" t="s">
        <v>445</v>
      </c>
      <c r="F1313" s="27" t="s">
        <v>38</v>
      </c>
      <c r="G1313" s="9">
        <v>530</v>
      </c>
      <c r="H1313" s="9"/>
      <c r="I1313" s="9"/>
      <c r="J1313" s="9"/>
      <c r="K1313" s="9"/>
      <c r="L1313" s="9"/>
      <c r="M1313" s="9">
        <f t="shared" ref="M1313" si="3664">G1313+I1313+J1313+K1313+L1313</f>
        <v>530</v>
      </c>
      <c r="N1313" s="9">
        <f t="shared" ref="N1313" si="3665">H1313+L1313</f>
        <v>0</v>
      </c>
      <c r="O1313" s="9"/>
      <c r="P1313" s="9"/>
      <c r="Q1313" s="9"/>
      <c r="R1313" s="9"/>
      <c r="S1313" s="9">
        <f t="shared" ref="S1313" si="3666">M1313+O1313+P1313+Q1313+R1313</f>
        <v>530</v>
      </c>
      <c r="T1313" s="9">
        <f t="shared" ref="T1313" si="3667">N1313+R1313</f>
        <v>0</v>
      </c>
      <c r="U1313" s="9"/>
      <c r="V1313" s="9"/>
      <c r="W1313" s="9"/>
      <c r="X1313" s="9"/>
      <c r="Y1313" s="9">
        <f t="shared" ref="Y1313" si="3668">S1313+U1313+V1313+W1313+X1313</f>
        <v>530</v>
      </c>
      <c r="Z1313" s="9">
        <f t="shared" ref="Z1313" si="3669">T1313+X1313</f>
        <v>0</v>
      </c>
      <c r="AA1313" s="87"/>
      <c r="AB1313" s="87"/>
      <c r="AC1313" s="87"/>
      <c r="AD1313" s="87"/>
      <c r="AE1313" s="87">
        <f t="shared" ref="AE1313" si="3670">Y1313+AA1313+AB1313+AC1313+AD1313</f>
        <v>530</v>
      </c>
      <c r="AF1313" s="87">
        <f t="shared" ref="AF1313" si="3671">Z1313+AD1313</f>
        <v>0</v>
      </c>
      <c r="AG1313" s="9"/>
      <c r="AH1313" s="9"/>
      <c r="AI1313" s="9"/>
      <c r="AJ1313" s="9"/>
      <c r="AK1313" s="9">
        <f t="shared" ref="AK1313" si="3672">AE1313+AG1313+AH1313+AI1313+AJ1313</f>
        <v>530</v>
      </c>
      <c r="AL1313" s="9">
        <f t="shared" ref="AL1313" si="3673">AF1313+AJ1313</f>
        <v>0</v>
      </c>
    </row>
    <row r="1314" spans="1:38" ht="19.5" customHeight="1">
      <c r="A1314" s="26" t="s">
        <v>62</v>
      </c>
      <c r="B1314" s="27">
        <v>923</v>
      </c>
      <c r="C1314" s="27" t="s">
        <v>22</v>
      </c>
      <c r="D1314" s="27" t="s">
        <v>60</v>
      </c>
      <c r="E1314" s="27" t="s">
        <v>63</v>
      </c>
      <c r="F1314" s="27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87">
        <f>AA1315</f>
        <v>0</v>
      </c>
      <c r="AB1314" s="87">
        <f t="shared" ref="AB1314:AL1316" si="3674">AB1315</f>
        <v>0</v>
      </c>
      <c r="AC1314" s="87">
        <f t="shared" si="3674"/>
        <v>0</v>
      </c>
      <c r="AD1314" s="87">
        <f t="shared" si="3674"/>
        <v>3553</v>
      </c>
      <c r="AE1314" s="87">
        <f t="shared" si="3674"/>
        <v>3553</v>
      </c>
      <c r="AF1314" s="87">
        <f t="shared" si="3674"/>
        <v>3553</v>
      </c>
      <c r="AG1314" s="9">
        <f>AG1315</f>
        <v>0</v>
      </c>
      <c r="AH1314" s="9">
        <f t="shared" si="3674"/>
        <v>0</v>
      </c>
      <c r="AI1314" s="9">
        <f t="shared" si="3674"/>
        <v>0</v>
      </c>
      <c r="AJ1314" s="9">
        <f t="shared" si="3674"/>
        <v>0</v>
      </c>
      <c r="AK1314" s="9">
        <f t="shared" si="3674"/>
        <v>3553</v>
      </c>
      <c r="AL1314" s="9">
        <f t="shared" si="3674"/>
        <v>3553</v>
      </c>
    </row>
    <row r="1315" spans="1:38" ht="47.25" customHeight="1">
      <c r="A1315" s="26" t="s">
        <v>685</v>
      </c>
      <c r="B1315" s="27">
        <v>923</v>
      </c>
      <c r="C1315" s="27" t="s">
        <v>22</v>
      </c>
      <c r="D1315" s="27" t="s">
        <v>60</v>
      </c>
      <c r="E1315" s="27" t="s">
        <v>686</v>
      </c>
      <c r="F1315" s="27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87">
        <f>AA1316</f>
        <v>0</v>
      </c>
      <c r="AB1315" s="87">
        <f t="shared" si="3674"/>
        <v>0</v>
      </c>
      <c r="AC1315" s="87">
        <f t="shared" si="3674"/>
        <v>0</v>
      </c>
      <c r="AD1315" s="87">
        <f t="shared" si="3674"/>
        <v>3553</v>
      </c>
      <c r="AE1315" s="87">
        <f t="shared" si="3674"/>
        <v>3553</v>
      </c>
      <c r="AF1315" s="87">
        <f t="shared" si="3674"/>
        <v>3553</v>
      </c>
      <c r="AG1315" s="9">
        <f>AG1316</f>
        <v>0</v>
      </c>
      <c r="AH1315" s="9">
        <f t="shared" si="3674"/>
        <v>0</v>
      </c>
      <c r="AI1315" s="9">
        <f t="shared" si="3674"/>
        <v>0</v>
      </c>
      <c r="AJ1315" s="9">
        <f t="shared" si="3674"/>
        <v>0</v>
      </c>
      <c r="AK1315" s="9">
        <f t="shared" si="3674"/>
        <v>3553</v>
      </c>
      <c r="AL1315" s="9">
        <f t="shared" si="3674"/>
        <v>3553</v>
      </c>
    </row>
    <row r="1316" spans="1:38" ht="33.6">
      <c r="A1316" s="26" t="s">
        <v>244</v>
      </c>
      <c r="B1316" s="27">
        <v>923</v>
      </c>
      <c r="C1316" s="27" t="s">
        <v>22</v>
      </c>
      <c r="D1316" s="27" t="s">
        <v>60</v>
      </c>
      <c r="E1316" s="27" t="s">
        <v>686</v>
      </c>
      <c r="F1316" s="27" t="s">
        <v>31</v>
      </c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87">
        <f>AA1317</f>
        <v>0</v>
      </c>
      <c r="AB1316" s="87">
        <f t="shared" si="3674"/>
        <v>0</v>
      </c>
      <c r="AC1316" s="87">
        <f t="shared" si="3674"/>
        <v>0</v>
      </c>
      <c r="AD1316" s="87">
        <f t="shared" si="3674"/>
        <v>3553</v>
      </c>
      <c r="AE1316" s="87">
        <f t="shared" si="3674"/>
        <v>3553</v>
      </c>
      <c r="AF1316" s="87">
        <f t="shared" si="3674"/>
        <v>3553</v>
      </c>
      <c r="AG1316" s="9">
        <f>AG1317</f>
        <v>0</v>
      </c>
      <c r="AH1316" s="9">
        <f t="shared" si="3674"/>
        <v>0</v>
      </c>
      <c r="AI1316" s="9">
        <f t="shared" si="3674"/>
        <v>0</v>
      </c>
      <c r="AJ1316" s="9">
        <f t="shared" si="3674"/>
        <v>0</v>
      </c>
      <c r="AK1316" s="9">
        <f t="shared" si="3674"/>
        <v>3553</v>
      </c>
      <c r="AL1316" s="9">
        <f t="shared" si="3674"/>
        <v>3553</v>
      </c>
    </row>
    <row r="1317" spans="1:38" ht="33.6">
      <c r="A1317" s="26" t="s">
        <v>37</v>
      </c>
      <c r="B1317" s="27">
        <v>923</v>
      </c>
      <c r="C1317" s="27" t="s">
        <v>22</v>
      </c>
      <c r="D1317" s="27" t="s">
        <v>60</v>
      </c>
      <c r="E1317" s="27" t="s">
        <v>686</v>
      </c>
      <c r="F1317" s="27" t="s">
        <v>38</v>
      </c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87"/>
      <c r="AB1317" s="87"/>
      <c r="AC1317" s="87"/>
      <c r="AD1317" s="87">
        <v>3553</v>
      </c>
      <c r="AE1317" s="87">
        <f t="shared" ref="AE1317" si="3675">Y1317+AA1317+AB1317+AC1317+AD1317</f>
        <v>3553</v>
      </c>
      <c r="AF1317" s="87">
        <f t="shared" ref="AF1317" si="3676">Z1317+AD1317</f>
        <v>3553</v>
      </c>
      <c r="AG1317" s="9"/>
      <c r="AH1317" s="9"/>
      <c r="AI1317" s="9"/>
      <c r="AJ1317" s="9"/>
      <c r="AK1317" s="9">
        <f t="shared" ref="AK1317" si="3677">AE1317+AG1317+AH1317+AI1317+AJ1317</f>
        <v>3553</v>
      </c>
      <c r="AL1317" s="9">
        <f t="shared" ref="AL1317" si="3678">AF1317+AJ1317</f>
        <v>3553</v>
      </c>
    </row>
    <row r="1318" spans="1:38" ht="18.75" hidden="1" customHeight="1">
      <c r="A1318" s="26"/>
      <c r="B1318" s="27"/>
      <c r="C1318" s="27"/>
      <c r="D1318" s="27"/>
      <c r="E1318" s="27"/>
      <c r="F1318" s="27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87"/>
      <c r="AB1318" s="87"/>
      <c r="AC1318" s="87"/>
      <c r="AD1318" s="87"/>
      <c r="AE1318" s="87"/>
      <c r="AF1318" s="87"/>
      <c r="AG1318" s="9"/>
      <c r="AH1318" s="9"/>
      <c r="AI1318" s="9"/>
      <c r="AJ1318" s="9"/>
      <c r="AK1318" s="9"/>
      <c r="AL1318" s="9"/>
    </row>
    <row r="1319" spans="1:38" ht="17.399999999999999">
      <c r="A1319" s="24" t="s">
        <v>75</v>
      </c>
      <c r="B1319" s="25">
        <v>923</v>
      </c>
      <c r="C1319" s="25" t="s">
        <v>29</v>
      </c>
      <c r="D1319" s="25" t="s">
        <v>76</v>
      </c>
      <c r="E1319" s="25"/>
      <c r="F1319" s="25"/>
      <c r="G1319" s="13">
        <f t="shared" ref="G1319:V1323" si="3679">G1320</f>
        <v>930</v>
      </c>
      <c r="H1319" s="13">
        <f t="shared" si="3679"/>
        <v>0</v>
      </c>
      <c r="I1319" s="13">
        <f t="shared" si="3679"/>
        <v>0</v>
      </c>
      <c r="J1319" s="13">
        <f t="shared" si="3679"/>
        <v>0</v>
      </c>
      <c r="K1319" s="13">
        <f t="shared" si="3679"/>
        <v>0</v>
      </c>
      <c r="L1319" s="13">
        <f t="shared" si="3679"/>
        <v>0</v>
      </c>
      <c r="M1319" s="13">
        <f t="shared" si="3679"/>
        <v>930</v>
      </c>
      <c r="N1319" s="13">
        <f t="shared" si="3679"/>
        <v>0</v>
      </c>
      <c r="O1319" s="13">
        <f t="shared" si="3679"/>
        <v>0</v>
      </c>
      <c r="P1319" s="13">
        <f t="shared" si="3679"/>
        <v>0</v>
      </c>
      <c r="Q1319" s="13">
        <f t="shared" si="3679"/>
        <v>0</v>
      </c>
      <c r="R1319" s="13">
        <f t="shared" si="3679"/>
        <v>0</v>
      </c>
      <c r="S1319" s="13">
        <f t="shared" si="3679"/>
        <v>930</v>
      </c>
      <c r="T1319" s="13">
        <f t="shared" si="3679"/>
        <v>0</v>
      </c>
      <c r="U1319" s="13">
        <f t="shared" si="3679"/>
        <v>0</v>
      </c>
      <c r="V1319" s="13">
        <f t="shared" si="3679"/>
        <v>0</v>
      </c>
      <c r="W1319" s="13">
        <f t="shared" ref="U1319:AJ1323" si="3680">W1320</f>
        <v>0</v>
      </c>
      <c r="X1319" s="13">
        <f t="shared" si="3680"/>
        <v>0</v>
      </c>
      <c r="Y1319" s="13">
        <f t="shared" si="3680"/>
        <v>930</v>
      </c>
      <c r="Z1319" s="13">
        <f t="shared" si="3680"/>
        <v>0</v>
      </c>
      <c r="AA1319" s="91">
        <f t="shared" si="3680"/>
        <v>0</v>
      </c>
      <c r="AB1319" s="91">
        <f t="shared" si="3680"/>
        <v>0</v>
      </c>
      <c r="AC1319" s="91">
        <f t="shared" si="3680"/>
        <v>0</v>
      </c>
      <c r="AD1319" s="91">
        <f t="shared" si="3680"/>
        <v>0</v>
      </c>
      <c r="AE1319" s="91">
        <f t="shared" si="3680"/>
        <v>930</v>
      </c>
      <c r="AF1319" s="91">
        <f t="shared" si="3680"/>
        <v>0</v>
      </c>
      <c r="AG1319" s="13">
        <f t="shared" si="3680"/>
        <v>0</v>
      </c>
      <c r="AH1319" s="13">
        <f t="shared" si="3680"/>
        <v>100</v>
      </c>
      <c r="AI1319" s="13">
        <f t="shared" si="3680"/>
        <v>0</v>
      </c>
      <c r="AJ1319" s="13">
        <f t="shared" si="3680"/>
        <v>0</v>
      </c>
      <c r="AK1319" s="13">
        <f t="shared" ref="AG1319:AL1323" si="3681">AK1320</f>
        <v>1030</v>
      </c>
      <c r="AL1319" s="13">
        <f t="shared" si="3681"/>
        <v>0</v>
      </c>
    </row>
    <row r="1320" spans="1:38" ht="50.4">
      <c r="A1320" s="26" t="s">
        <v>110</v>
      </c>
      <c r="B1320" s="27">
        <v>923</v>
      </c>
      <c r="C1320" s="27" t="s">
        <v>29</v>
      </c>
      <c r="D1320" s="27" t="s">
        <v>76</v>
      </c>
      <c r="E1320" s="27" t="s">
        <v>111</v>
      </c>
      <c r="F1320" s="27"/>
      <c r="G1320" s="11">
        <f t="shared" si="3679"/>
        <v>930</v>
      </c>
      <c r="H1320" s="11">
        <f t="shared" si="3679"/>
        <v>0</v>
      </c>
      <c r="I1320" s="11">
        <f t="shared" si="3679"/>
        <v>0</v>
      </c>
      <c r="J1320" s="11">
        <f t="shared" si="3679"/>
        <v>0</v>
      </c>
      <c r="K1320" s="11">
        <f t="shared" si="3679"/>
        <v>0</v>
      </c>
      <c r="L1320" s="11">
        <f t="shared" si="3679"/>
        <v>0</v>
      </c>
      <c r="M1320" s="11">
        <f t="shared" si="3679"/>
        <v>930</v>
      </c>
      <c r="N1320" s="11">
        <f t="shared" si="3679"/>
        <v>0</v>
      </c>
      <c r="O1320" s="11">
        <f t="shared" si="3679"/>
        <v>0</v>
      </c>
      <c r="P1320" s="11">
        <f t="shared" si="3679"/>
        <v>0</v>
      </c>
      <c r="Q1320" s="11">
        <f t="shared" si="3679"/>
        <v>0</v>
      </c>
      <c r="R1320" s="11">
        <f t="shared" si="3679"/>
        <v>0</v>
      </c>
      <c r="S1320" s="11">
        <f t="shared" si="3679"/>
        <v>930</v>
      </c>
      <c r="T1320" s="11">
        <f t="shared" si="3679"/>
        <v>0</v>
      </c>
      <c r="U1320" s="11">
        <f t="shared" si="3680"/>
        <v>0</v>
      </c>
      <c r="V1320" s="11">
        <f t="shared" si="3680"/>
        <v>0</v>
      </c>
      <c r="W1320" s="11">
        <f t="shared" si="3680"/>
        <v>0</v>
      </c>
      <c r="X1320" s="11">
        <f t="shared" si="3680"/>
        <v>0</v>
      </c>
      <c r="Y1320" s="11">
        <f t="shared" si="3680"/>
        <v>930</v>
      </c>
      <c r="Z1320" s="11">
        <f t="shared" si="3680"/>
        <v>0</v>
      </c>
      <c r="AA1320" s="89">
        <f t="shared" si="3680"/>
        <v>0</v>
      </c>
      <c r="AB1320" s="89">
        <f t="shared" si="3680"/>
        <v>0</v>
      </c>
      <c r="AC1320" s="89">
        <f t="shared" si="3680"/>
        <v>0</v>
      </c>
      <c r="AD1320" s="89">
        <f t="shared" si="3680"/>
        <v>0</v>
      </c>
      <c r="AE1320" s="89">
        <f t="shared" si="3680"/>
        <v>930</v>
      </c>
      <c r="AF1320" s="89">
        <f t="shared" si="3680"/>
        <v>0</v>
      </c>
      <c r="AG1320" s="11">
        <f t="shared" si="3681"/>
        <v>0</v>
      </c>
      <c r="AH1320" s="11">
        <f t="shared" si="3681"/>
        <v>100</v>
      </c>
      <c r="AI1320" s="11">
        <f t="shared" si="3681"/>
        <v>0</v>
      </c>
      <c r="AJ1320" s="11">
        <f t="shared" si="3681"/>
        <v>0</v>
      </c>
      <c r="AK1320" s="11">
        <f t="shared" si="3681"/>
        <v>1030</v>
      </c>
      <c r="AL1320" s="11">
        <f t="shared" si="3681"/>
        <v>0</v>
      </c>
    </row>
    <row r="1321" spans="1:38" ht="20.25" customHeight="1">
      <c r="A1321" s="26" t="s">
        <v>15</v>
      </c>
      <c r="B1321" s="27">
        <v>923</v>
      </c>
      <c r="C1321" s="27" t="s">
        <v>29</v>
      </c>
      <c r="D1321" s="27" t="s">
        <v>76</v>
      </c>
      <c r="E1321" s="27" t="s">
        <v>112</v>
      </c>
      <c r="F1321" s="27"/>
      <c r="G1321" s="11">
        <f t="shared" si="3679"/>
        <v>930</v>
      </c>
      <c r="H1321" s="11">
        <f t="shared" si="3679"/>
        <v>0</v>
      </c>
      <c r="I1321" s="11">
        <f t="shared" si="3679"/>
        <v>0</v>
      </c>
      <c r="J1321" s="11">
        <f t="shared" si="3679"/>
        <v>0</v>
      </c>
      <c r="K1321" s="11">
        <f t="shared" si="3679"/>
        <v>0</v>
      </c>
      <c r="L1321" s="11">
        <f t="shared" si="3679"/>
        <v>0</v>
      </c>
      <c r="M1321" s="11">
        <f t="shared" si="3679"/>
        <v>930</v>
      </c>
      <c r="N1321" s="11">
        <f t="shared" si="3679"/>
        <v>0</v>
      </c>
      <c r="O1321" s="11">
        <f t="shared" si="3679"/>
        <v>0</v>
      </c>
      <c r="P1321" s="11">
        <f t="shared" si="3679"/>
        <v>0</v>
      </c>
      <c r="Q1321" s="11">
        <f t="shared" si="3679"/>
        <v>0</v>
      </c>
      <c r="R1321" s="11">
        <f t="shared" si="3679"/>
        <v>0</v>
      </c>
      <c r="S1321" s="11">
        <f t="shared" si="3679"/>
        <v>930</v>
      </c>
      <c r="T1321" s="11">
        <f t="shared" si="3679"/>
        <v>0</v>
      </c>
      <c r="U1321" s="11">
        <f t="shared" si="3680"/>
        <v>0</v>
      </c>
      <c r="V1321" s="11">
        <f t="shared" si="3680"/>
        <v>0</v>
      </c>
      <c r="W1321" s="11">
        <f t="shared" si="3680"/>
        <v>0</v>
      </c>
      <c r="X1321" s="11">
        <f t="shared" si="3680"/>
        <v>0</v>
      </c>
      <c r="Y1321" s="11">
        <f t="shared" si="3680"/>
        <v>930</v>
      </c>
      <c r="Z1321" s="11">
        <f t="shared" si="3680"/>
        <v>0</v>
      </c>
      <c r="AA1321" s="89">
        <f t="shared" si="3680"/>
        <v>0</v>
      </c>
      <c r="AB1321" s="89">
        <f t="shared" si="3680"/>
        <v>0</v>
      </c>
      <c r="AC1321" s="89">
        <f t="shared" si="3680"/>
        <v>0</v>
      </c>
      <c r="AD1321" s="89">
        <f t="shared" si="3680"/>
        <v>0</v>
      </c>
      <c r="AE1321" s="89">
        <f t="shared" si="3680"/>
        <v>930</v>
      </c>
      <c r="AF1321" s="89">
        <f t="shared" si="3680"/>
        <v>0</v>
      </c>
      <c r="AG1321" s="11">
        <f t="shared" si="3681"/>
        <v>0</v>
      </c>
      <c r="AH1321" s="11">
        <f t="shared" si="3681"/>
        <v>100</v>
      </c>
      <c r="AI1321" s="11">
        <f t="shared" si="3681"/>
        <v>0</v>
      </c>
      <c r="AJ1321" s="11">
        <f t="shared" si="3681"/>
        <v>0</v>
      </c>
      <c r="AK1321" s="11">
        <f t="shared" si="3681"/>
        <v>1030</v>
      </c>
      <c r="AL1321" s="11">
        <f t="shared" si="3681"/>
        <v>0</v>
      </c>
    </row>
    <row r="1322" spans="1:38" ht="21" customHeight="1">
      <c r="A1322" s="26" t="s">
        <v>113</v>
      </c>
      <c r="B1322" s="27">
        <v>923</v>
      </c>
      <c r="C1322" s="27" t="s">
        <v>29</v>
      </c>
      <c r="D1322" s="27" t="s">
        <v>76</v>
      </c>
      <c r="E1322" s="27" t="s">
        <v>114</v>
      </c>
      <c r="F1322" s="27"/>
      <c r="G1322" s="11">
        <f t="shared" si="3679"/>
        <v>930</v>
      </c>
      <c r="H1322" s="11">
        <f t="shared" si="3679"/>
        <v>0</v>
      </c>
      <c r="I1322" s="11">
        <f t="shared" si="3679"/>
        <v>0</v>
      </c>
      <c r="J1322" s="11">
        <f t="shared" si="3679"/>
        <v>0</v>
      </c>
      <c r="K1322" s="11">
        <f t="shared" si="3679"/>
        <v>0</v>
      </c>
      <c r="L1322" s="11">
        <f t="shared" si="3679"/>
        <v>0</v>
      </c>
      <c r="M1322" s="11">
        <f t="shared" si="3679"/>
        <v>930</v>
      </c>
      <c r="N1322" s="11">
        <f t="shared" si="3679"/>
        <v>0</v>
      </c>
      <c r="O1322" s="11">
        <f t="shared" si="3679"/>
        <v>0</v>
      </c>
      <c r="P1322" s="11">
        <f t="shared" si="3679"/>
        <v>0</v>
      </c>
      <c r="Q1322" s="11">
        <f t="shared" si="3679"/>
        <v>0</v>
      </c>
      <c r="R1322" s="11">
        <f t="shared" si="3679"/>
        <v>0</v>
      </c>
      <c r="S1322" s="11">
        <f t="shared" si="3679"/>
        <v>930</v>
      </c>
      <c r="T1322" s="11">
        <f t="shared" si="3679"/>
        <v>0</v>
      </c>
      <c r="U1322" s="11">
        <f t="shared" si="3680"/>
        <v>0</v>
      </c>
      <c r="V1322" s="11">
        <f t="shared" si="3680"/>
        <v>0</v>
      </c>
      <c r="W1322" s="11">
        <f t="shared" si="3680"/>
        <v>0</v>
      </c>
      <c r="X1322" s="11">
        <f t="shared" si="3680"/>
        <v>0</v>
      </c>
      <c r="Y1322" s="11">
        <f t="shared" si="3680"/>
        <v>930</v>
      </c>
      <c r="Z1322" s="11">
        <f t="shared" si="3680"/>
        <v>0</v>
      </c>
      <c r="AA1322" s="89">
        <f t="shared" si="3680"/>
        <v>0</v>
      </c>
      <c r="AB1322" s="89">
        <f t="shared" si="3680"/>
        <v>0</v>
      </c>
      <c r="AC1322" s="89">
        <f t="shared" si="3680"/>
        <v>0</v>
      </c>
      <c r="AD1322" s="89">
        <f t="shared" si="3680"/>
        <v>0</v>
      </c>
      <c r="AE1322" s="89">
        <f t="shared" si="3680"/>
        <v>930</v>
      </c>
      <c r="AF1322" s="89">
        <f t="shared" si="3680"/>
        <v>0</v>
      </c>
      <c r="AG1322" s="11">
        <f t="shared" si="3681"/>
        <v>0</v>
      </c>
      <c r="AH1322" s="11">
        <f t="shared" si="3681"/>
        <v>100</v>
      </c>
      <c r="AI1322" s="11">
        <f t="shared" si="3681"/>
        <v>0</v>
      </c>
      <c r="AJ1322" s="11">
        <f t="shared" si="3681"/>
        <v>0</v>
      </c>
      <c r="AK1322" s="11">
        <f t="shared" si="3681"/>
        <v>1030</v>
      </c>
      <c r="AL1322" s="11">
        <f t="shared" si="3681"/>
        <v>0</v>
      </c>
    </row>
    <row r="1323" spans="1:38" ht="33.6">
      <c r="A1323" s="26" t="s">
        <v>244</v>
      </c>
      <c r="B1323" s="27">
        <v>923</v>
      </c>
      <c r="C1323" s="27" t="s">
        <v>29</v>
      </c>
      <c r="D1323" s="27" t="s">
        <v>76</v>
      </c>
      <c r="E1323" s="27" t="s">
        <v>114</v>
      </c>
      <c r="F1323" s="27" t="s">
        <v>31</v>
      </c>
      <c r="G1323" s="9">
        <f t="shared" si="3679"/>
        <v>930</v>
      </c>
      <c r="H1323" s="9">
        <f t="shared" si="3679"/>
        <v>0</v>
      </c>
      <c r="I1323" s="9">
        <f t="shared" si="3679"/>
        <v>0</v>
      </c>
      <c r="J1323" s="9">
        <f t="shared" si="3679"/>
        <v>0</v>
      </c>
      <c r="K1323" s="9">
        <f t="shared" si="3679"/>
        <v>0</v>
      </c>
      <c r="L1323" s="9">
        <f t="shared" si="3679"/>
        <v>0</v>
      </c>
      <c r="M1323" s="9">
        <f t="shared" si="3679"/>
        <v>930</v>
      </c>
      <c r="N1323" s="9">
        <f t="shared" si="3679"/>
        <v>0</v>
      </c>
      <c r="O1323" s="9">
        <f t="shared" si="3679"/>
        <v>0</v>
      </c>
      <c r="P1323" s="9">
        <f t="shared" si="3679"/>
        <v>0</v>
      </c>
      <c r="Q1323" s="9">
        <f t="shared" si="3679"/>
        <v>0</v>
      </c>
      <c r="R1323" s="9">
        <f t="shared" si="3679"/>
        <v>0</v>
      </c>
      <c r="S1323" s="9">
        <f t="shared" si="3679"/>
        <v>930</v>
      </c>
      <c r="T1323" s="9">
        <f t="shared" si="3679"/>
        <v>0</v>
      </c>
      <c r="U1323" s="9">
        <f t="shared" si="3680"/>
        <v>0</v>
      </c>
      <c r="V1323" s="9">
        <f t="shared" si="3680"/>
        <v>0</v>
      </c>
      <c r="W1323" s="9">
        <f t="shared" si="3680"/>
        <v>0</v>
      </c>
      <c r="X1323" s="9">
        <f t="shared" si="3680"/>
        <v>0</v>
      </c>
      <c r="Y1323" s="9">
        <f t="shared" si="3680"/>
        <v>930</v>
      </c>
      <c r="Z1323" s="9">
        <f t="shared" si="3680"/>
        <v>0</v>
      </c>
      <c r="AA1323" s="87">
        <f t="shared" si="3680"/>
        <v>0</v>
      </c>
      <c r="AB1323" s="87">
        <f t="shared" si="3680"/>
        <v>0</v>
      </c>
      <c r="AC1323" s="87">
        <f t="shared" si="3680"/>
        <v>0</v>
      </c>
      <c r="AD1323" s="87">
        <f t="shared" si="3680"/>
        <v>0</v>
      </c>
      <c r="AE1323" s="87">
        <f t="shared" si="3680"/>
        <v>930</v>
      </c>
      <c r="AF1323" s="87">
        <f t="shared" si="3680"/>
        <v>0</v>
      </c>
      <c r="AG1323" s="9">
        <f t="shared" si="3681"/>
        <v>0</v>
      </c>
      <c r="AH1323" s="9">
        <f t="shared" si="3681"/>
        <v>100</v>
      </c>
      <c r="AI1323" s="9">
        <f t="shared" si="3681"/>
        <v>0</v>
      </c>
      <c r="AJ1323" s="9">
        <f t="shared" si="3681"/>
        <v>0</v>
      </c>
      <c r="AK1323" s="9">
        <f t="shared" si="3681"/>
        <v>1030</v>
      </c>
      <c r="AL1323" s="9">
        <f t="shared" si="3681"/>
        <v>0</v>
      </c>
    </row>
    <row r="1324" spans="1:38" ht="33.6">
      <c r="A1324" s="26" t="s">
        <v>37</v>
      </c>
      <c r="B1324" s="27">
        <v>923</v>
      </c>
      <c r="C1324" s="27" t="s">
        <v>29</v>
      </c>
      <c r="D1324" s="27" t="s">
        <v>76</v>
      </c>
      <c r="E1324" s="27" t="s">
        <v>114</v>
      </c>
      <c r="F1324" s="27" t="s">
        <v>38</v>
      </c>
      <c r="G1324" s="9">
        <v>930</v>
      </c>
      <c r="H1324" s="9"/>
      <c r="I1324" s="9"/>
      <c r="J1324" s="9"/>
      <c r="K1324" s="9"/>
      <c r="L1324" s="9"/>
      <c r="M1324" s="9">
        <f t="shared" ref="M1324" si="3682">G1324+I1324+J1324+K1324+L1324</f>
        <v>930</v>
      </c>
      <c r="N1324" s="9">
        <f t="shared" ref="N1324" si="3683">H1324+L1324</f>
        <v>0</v>
      </c>
      <c r="O1324" s="9"/>
      <c r="P1324" s="9"/>
      <c r="Q1324" s="9"/>
      <c r="R1324" s="9"/>
      <c r="S1324" s="9">
        <f t="shared" ref="S1324" si="3684">M1324+O1324+P1324+Q1324+R1324</f>
        <v>930</v>
      </c>
      <c r="T1324" s="9">
        <f t="shared" ref="T1324" si="3685">N1324+R1324</f>
        <v>0</v>
      </c>
      <c r="U1324" s="9"/>
      <c r="V1324" s="9"/>
      <c r="W1324" s="9"/>
      <c r="X1324" s="9"/>
      <c r="Y1324" s="9">
        <f t="shared" ref="Y1324" si="3686">S1324+U1324+V1324+W1324+X1324</f>
        <v>930</v>
      </c>
      <c r="Z1324" s="9">
        <f t="shared" ref="Z1324" si="3687">T1324+X1324</f>
        <v>0</v>
      </c>
      <c r="AA1324" s="87"/>
      <c r="AB1324" s="87"/>
      <c r="AC1324" s="87"/>
      <c r="AD1324" s="87"/>
      <c r="AE1324" s="87">
        <f t="shared" ref="AE1324" si="3688">Y1324+AA1324+AB1324+AC1324+AD1324</f>
        <v>930</v>
      </c>
      <c r="AF1324" s="87">
        <f t="shared" ref="AF1324" si="3689">Z1324+AD1324</f>
        <v>0</v>
      </c>
      <c r="AG1324" s="9"/>
      <c r="AH1324" s="9">
        <v>100</v>
      </c>
      <c r="AI1324" s="9"/>
      <c r="AJ1324" s="9"/>
      <c r="AK1324" s="9">
        <f t="shared" ref="AK1324" si="3690">AE1324+AG1324+AH1324+AI1324+AJ1324</f>
        <v>1030</v>
      </c>
      <c r="AL1324" s="9">
        <f t="shared" ref="AL1324" si="3691">AF1324+AJ1324</f>
        <v>0</v>
      </c>
    </row>
    <row r="1325" spans="1:38" ht="18.75" hidden="1" customHeight="1">
      <c r="A1325" s="26"/>
      <c r="B1325" s="27"/>
      <c r="C1325" s="27"/>
      <c r="D1325" s="27"/>
      <c r="E1325" s="27"/>
      <c r="F1325" s="27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87"/>
      <c r="AB1325" s="87"/>
      <c r="AC1325" s="87"/>
      <c r="AD1325" s="87"/>
      <c r="AE1325" s="87"/>
      <c r="AF1325" s="87"/>
      <c r="AG1325" s="9"/>
      <c r="AH1325" s="9"/>
      <c r="AI1325" s="9"/>
      <c r="AJ1325" s="9"/>
      <c r="AK1325" s="9"/>
      <c r="AL1325" s="9"/>
    </row>
    <row r="1326" spans="1:38" ht="34.799999999999997">
      <c r="A1326" s="24" t="s">
        <v>115</v>
      </c>
      <c r="B1326" s="25">
        <v>923</v>
      </c>
      <c r="C1326" s="25" t="s">
        <v>76</v>
      </c>
      <c r="D1326" s="25" t="s">
        <v>29</v>
      </c>
      <c r="E1326" s="25"/>
      <c r="F1326" s="25"/>
      <c r="G1326" s="13">
        <f t="shared" ref="G1326:V1330" si="3692">G1327</f>
        <v>8611</v>
      </c>
      <c r="H1326" s="13">
        <f t="shared" si="3692"/>
        <v>0</v>
      </c>
      <c r="I1326" s="13">
        <f t="shared" si="3692"/>
        <v>0</v>
      </c>
      <c r="J1326" s="13">
        <f t="shared" si="3692"/>
        <v>237</v>
      </c>
      <c r="K1326" s="13">
        <f t="shared" si="3692"/>
        <v>0</v>
      </c>
      <c r="L1326" s="13">
        <f t="shared" si="3692"/>
        <v>0</v>
      </c>
      <c r="M1326" s="13">
        <f t="shared" si="3692"/>
        <v>8848</v>
      </c>
      <c r="N1326" s="13">
        <f t="shared" si="3692"/>
        <v>0</v>
      </c>
      <c r="O1326" s="13">
        <f t="shared" si="3692"/>
        <v>0</v>
      </c>
      <c r="P1326" s="13">
        <f t="shared" si="3692"/>
        <v>0</v>
      </c>
      <c r="Q1326" s="13">
        <f t="shared" si="3692"/>
        <v>0</v>
      </c>
      <c r="R1326" s="13">
        <f t="shared" si="3692"/>
        <v>0</v>
      </c>
      <c r="S1326" s="13">
        <f t="shared" si="3692"/>
        <v>8848</v>
      </c>
      <c r="T1326" s="13">
        <f t="shared" si="3692"/>
        <v>0</v>
      </c>
      <c r="U1326" s="13">
        <f t="shared" si="3692"/>
        <v>0</v>
      </c>
      <c r="V1326" s="13">
        <f t="shared" si="3692"/>
        <v>0</v>
      </c>
      <c r="W1326" s="13">
        <f t="shared" ref="U1326:AJ1330" si="3693">W1327</f>
        <v>0</v>
      </c>
      <c r="X1326" s="13">
        <f t="shared" si="3693"/>
        <v>0</v>
      </c>
      <c r="Y1326" s="13">
        <f t="shared" si="3693"/>
        <v>8848</v>
      </c>
      <c r="Z1326" s="13">
        <f t="shared" si="3693"/>
        <v>0</v>
      </c>
      <c r="AA1326" s="91">
        <f t="shared" si="3693"/>
        <v>0</v>
      </c>
      <c r="AB1326" s="91">
        <f t="shared" si="3693"/>
        <v>0</v>
      </c>
      <c r="AC1326" s="91">
        <f t="shared" si="3693"/>
        <v>0</v>
      </c>
      <c r="AD1326" s="91">
        <f t="shared" si="3693"/>
        <v>0</v>
      </c>
      <c r="AE1326" s="91">
        <f t="shared" si="3693"/>
        <v>8848</v>
      </c>
      <c r="AF1326" s="91">
        <f t="shared" si="3693"/>
        <v>0</v>
      </c>
      <c r="AG1326" s="13">
        <f t="shared" si="3693"/>
        <v>0</v>
      </c>
      <c r="AH1326" s="13">
        <f t="shared" si="3693"/>
        <v>0</v>
      </c>
      <c r="AI1326" s="13">
        <f t="shared" si="3693"/>
        <v>0</v>
      </c>
      <c r="AJ1326" s="13">
        <f t="shared" si="3693"/>
        <v>0</v>
      </c>
      <c r="AK1326" s="13">
        <f t="shared" ref="AG1326:AL1330" si="3694">AK1327</f>
        <v>8848</v>
      </c>
      <c r="AL1326" s="13">
        <f t="shared" si="3694"/>
        <v>0</v>
      </c>
    </row>
    <row r="1327" spans="1:38" ht="50.4">
      <c r="A1327" s="29" t="s">
        <v>435</v>
      </c>
      <c r="B1327" s="27">
        <v>923</v>
      </c>
      <c r="C1327" s="27" t="s">
        <v>76</v>
      </c>
      <c r="D1327" s="27" t="s">
        <v>29</v>
      </c>
      <c r="E1327" s="27" t="s">
        <v>74</v>
      </c>
      <c r="F1327" s="27"/>
      <c r="G1327" s="11">
        <f>G1328</f>
        <v>8611</v>
      </c>
      <c r="H1327" s="11">
        <f>H1328</f>
        <v>0</v>
      </c>
      <c r="I1327" s="11">
        <f t="shared" si="3692"/>
        <v>0</v>
      </c>
      <c r="J1327" s="11">
        <f t="shared" si="3692"/>
        <v>237</v>
      </c>
      <c r="K1327" s="11">
        <f t="shared" si="3692"/>
        <v>0</v>
      </c>
      <c r="L1327" s="11">
        <f t="shared" si="3692"/>
        <v>0</v>
      </c>
      <c r="M1327" s="11">
        <f t="shared" si="3692"/>
        <v>8848</v>
      </c>
      <c r="N1327" s="11">
        <f t="shared" si="3692"/>
        <v>0</v>
      </c>
      <c r="O1327" s="11">
        <f t="shared" si="3692"/>
        <v>0</v>
      </c>
      <c r="P1327" s="11">
        <f t="shared" si="3692"/>
        <v>0</v>
      </c>
      <c r="Q1327" s="11">
        <f t="shared" si="3692"/>
        <v>0</v>
      </c>
      <c r="R1327" s="11">
        <f t="shared" si="3692"/>
        <v>0</v>
      </c>
      <c r="S1327" s="11">
        <f t="shared" si="3692"/>
        <v>8848</v>
      </c>
      <c r="T1327" s="11">
        <f t="shared" si="3692"/>
        <v>0</v>
      </c>
      <c r="U1327" s="11">
        <f t="shared" si="3693"/>
        <v>0</v>
      </c>
      <c r="V1327" s="11">
        <f t="shared" si="3693"/>
        <v>0</v>
      </c>
      <c r="W1327" s="11">
        <f t="shared" si="3693"/>
        <v>0</v>
      </c>
      <c r="X1327" s="11">
        <f t="shared" si="3693"/>
        <v>0</v>
      </c>
      <c r="Y1327" s="11">
        <f t="shared" si="3693"/>
        <v>8848</v>
      </c>
      <c r="Z1327" s="11">
        <f t="shared" si="3693"/>
        <v>0</v>
      </c>
      <c r="AA1327" s="89">
        <f t="shared" si="3693"/>
        <v>0</v>
      </c>
      <c r="AB1327" s="89">
        <f t="shared" si="3693"/>
        <v>0</v>
      </c>
      <c r="AC1327" s="89">
        <f t="shared" si="3693"/>
        <v>0</v>
      </c>
      <c r="AD1327" s="89">
        <f t="shared" si="3693"/>
        <v>0</v>
      </c>
      <c r="AE1327" s="89">
        <f t="shared" si="3693"/>
        <v>8848</v>
      </c>
      <c r="AF1327" s="89">
        <f t="shared" si="3693"/>
        <v>0</v>
      </c>
      <c r="AG1327" s="11">
        <f t="shared" si="3694"/>
        <v>0</v>
      </c>
      <c r="AH1327" s="11">
        <f t="shared" si="3694"/>
        <v>0</v>
      </c>
      <c r="AI1327" s="11">
        <f t="shared" si="3694"/>
        <v>0</v>
      </c>
      <c r="AJ1327" s="11">
        <f t="shared" si="3694"/>
        <v>0</v>
      </c>
      <c r="AK1327" s="11">
        <f t="shared" si="3694"/>
        <v>8848</v>
      </c>
      <c r="AL1327" s="11">
        <f t="shared" si="3694"/>
        <v>0</v>
      </c>
    </row>
    <row r="1328" spans="1:38" ht="33.6">
      <c r="A1328" s="26" t="s">
        <v>77</v>
      </c>
      <c r="B1328" s="27">
        <v>923</v>
      </c>
      <c r="C1328" s="27" t="s">
        <v>76</v>
      </c>
      <c r="D1328" s="27" t="s">
        <v>29</v>
      </c>
      <c r="E1328" s="27" t="s">
        <v>572</v>
      </c>
      <c r="F1328" s="27"/>
      <c r="G1328" s="11">
        <f t="shared" si="3692"/>
        <v>8611</v>
      </c>
      <c r="H1328" s="11">
        <f t="shared" si="3692"/>
        <v>0</v>
      </c>
      <c r="I1328" s="11">
        <f t="shared" si="3692"/>
        <v>0</v>
      </c>
      <c r="J1328" s="11">
        <f t="shared" si="3692"/>
        <v>237</v>
      </c>
      <c r="K1328" s="11">
        <f t="shared" si="3692"/>
        <v>0</v>
      </c>
      <c r="L1328" s="11">
        <f t="shared" si="3692"/>
        <v>0</v>
      </c>
      <c r="M1328" s="11">
        <f t="shared" si="3692"/>
        <v>8848</v>
      </c>
      <c r="N1328" s="11">
        <f t="shared" si="3692"/>
        <v>0</v>
      </c>
      <c r="O1328" s="11">
        <f t="shared" si="3692"/>
        <v>0</v>
      </c>
      <c r="P1328" s="11">
        <f t="shared" si="3692"/>
        <v>0</v>
      </c>
      <c r="Q1328" s="11">
        <f t="shared" si="3692"/>
        <v>0</v>
      </c>
      <c r="R1328" s="11">
        <f t="shared" si="3692"/>
        <v>0</v>
      </c>
      <c r="S1328" s="11">
        <f t="shared" si="3692"/>
        <v>8848</v>
      </c>
      <c r="T1328" s="11">
        <f t="shared" si="3692"/>
        <v>0</v>
      </c>
      <c r="U1328" s="11">
        <f t="shared" si="3693"/>
        <v>0</v>
      </c>
      <c r="V1328" s="11">
        <f t="shared" si="3693"/>
        <v>0</v>
      </c>
      <c r="W1328" s="11">
        <f t="shared" si="3693"/>
        <v>0</v>
      </c>
      <c r="X1328" s="11">
        <f t="shared" si="3693"/>
        <v>0</v>
      </c>
      <c r="Y1328" s="11">
        <f t="shared" si="3693"/>
        <v>8848</v>
      </c>
      <c r="Z1328" s="11">
        <f t="shared" si="3693"/>
        <v>0</v>
      </c>
      <c r="AA1328" s="89">
        <f t="shared" si="3693"/>
        <v>0</v>
      </c>
      <c r="AB1328" s="89">
        <f t="shared" si="3693"/>
        <v>0</v>
      </c>
      <c r="AC1328" s="89">
        <f t="shared" si="3693"/>
        <v>0</v>
      </c>
      <c r="AD1328" s="89">
        <f t="shared" si="3693"/>
        <v>0</v>
      </c>
      <c r="AE1328" s="89">
        <f t="shared" si="3693"/>
        <v>8848</v>
      </c>
      <c r="AF1328" s="89">
        <f t="shared" si="3693"/>
        <v>0</v>
      </c>
      <c r="AG1328" s="11">
        <f t="shared" si="3694"/>
        <v>0</v>
      </c>
      <c r="AH1328" s="11">
        <f t="shared" si="3694"/>
        <v>0</v>
      </c>
      <c r="AI1328" s="11">
        <f t="shared" si="3694"/>
        <v>0</v>
      </c>
      <c r="AJ1328" s="11">
        <f t="shared" si="3694"/>
        <v>0</v>
      </c>
      <c r="AK1328" s="11">
        <f t="shared" si="3694"/>
        <v>8848</v>
      </c>
      <c r="AL1328" s="11">
        <f t="shared" si="3694"/>
        <v>0</v>
      </c>
    </row>
    <row r="1329" spans="1:38" ht="33.6">
      <c r="A1329" s="26" t="s">
        <v>116</v>
      </c>
      <c r="B1329" s="27">
        <v>923</v>
      </c>
      <c r="C1329" s="27" t="s">
        <v>76</v>
      </c>
      <c r="D1329" s="27" t="s">
        <v>29</v>
      </c>
      <c r="E1329" s="27" t="s">
        <v>573</v>
      </c>
      <c r="F1329" s="27"/>
      <c r="G1329" s="11">
        <f t="shared" si="3692"/>
        <v>8611</v>
      </c>
      <c r="H1329" s="11">
        <f t="shared" si="3692"/>
        <v>0</v>
      </c>
      <c r="I1329" s="11">
        <f t="shared" si="3692"/>
        <v>0</v>
      </c>
      <c r="J1329" s="11">
        <f t="shared" si="3692"/>
        <v>237</v>
      </c>
      <c r="K1329" s="11">
        <f t="shared" si="3692"/>
        <v>0</v>
      </c>
      <c r="L1329" s="11">
        <f t="shared" si="3692"/>
        <v>0</v>
      </c>
      <c r="M1329" s="11">
        <f t="shared" si="3692"/>
        <v>8848</v>
      </c>
      <c r="N1329" s="11">
        <f t="shared" si="3692"/>
        <v>0</v>
      </c>
      <c r="O1329" s="11">
        <f t="shared" si="3692"/>
        <v>0</v>
      </c>
      <c r="P1329" s="11">
        <f t="shared" si="3692"/>
        <v>0</v>
      </c>
      <c r="Q1329" s="11">
        <f t="shared" si="3692"/>
        <v>0</v>
      </c>
      <c r="R1329" s="11">
        <f t="shared" si="3692"/>
        <v>0</v>
      </c>
      <c r="S1329" s="11">
        <f t="shared" si="3692"/>
        <v>8848</v>
      </c>
      <c r="T1329" s="11">
        <f t="shared" si="3692"/>
        <v>0</v>
      </c>
      <c r="U1329" s="11">
        <f t="shared" si="3693"/>
        <v>0</v>
      </c>
      <c r="V1329" s="11">
        <f t="shared" si="3693"/>
        <v>0</v>
      </c>
      <c r="W1329" s="11">
        <f t="shared" si="3693"/>
        <v>0</v>
      </c>
      <c r="X1329" s="11">
        <f t="shared" si="3693"/>
        <v>0</v>
      </c>
      <c r="Y1329" s="11">
        <f t="shared" si="3693"/>
        <v>8848</v>
      </c>
      <c r="Z1329" s="11">
        <f t="shared" si="3693"/>
        <v>0</v>
      </c>
      <c r="AA1329" s="89">
        <f t="shared" si="3693"/>
        <v>0</v>
      </c>
      <c r="AB1329" s="89">
        <f t="shared" si="3693"/>
        <v>0</v>
      </c>
      <c r="AC1329" s="89">
        <f t="shared" si="3693"/>
        <v>0</v>
      </c>
      <c r="AD1329" s="89">
        <f t="shared" si="3693"/>
        <v>0</v>
      </c>
      <c r="AE1329" s="89">
        <f t="shared" si="3693"/>
        <v>8848</v>
      </c>
      <c r="AF1329" s="89">
        <f t="shared" si="3693"/>
        <v>0</v>
      </c>
      <c r="AG1329" s="11">
        <f t="shared" si="3694"/>
        <v>0</v>
      </c>
      <c r="AH1329" s="11">
        <f t="shared" si="3694"/>
        <v>0</v>
      </c>
      <c r="AI1329" s="11">
        <f t="shared" si="3694"/>
        <v>0</v>
      </c>
      <c r="AJ1329" s="11">
        <f t="shared" si="3694"/>
        <v>0</v>
      </c>
      <c r="AK1329" s="11">
        <f t="shared" si="3694"/>
        <v>8848</v>
      </c>
      <c r="AL1329" s="11">
        <f t="shared" si="3694"/>
        <v>0</v>
      </c>
    </row>
    <row r="1330" spans="1:38" ht="33.6">
      <c r="A1330" s="26" t="s">
        <v>12</v>
      </c>
      <c r="B1330" s="27">
        <v>923</v>
      </c>
      <c r="C1330" s="27" t="s">
        <v>76</v>
      </c>
      <c r="D1330" s="27" t="s">
        <v>29</v>
      </c>
      <c r="E1330" s="27" t="s">
        <v>573</v>
      </c>
      <c r="F1330" s="27" t="s">
        <v>13</v>
      </c>
      <c r="G1330" s="9">
        <f t="shared" si="3692"/>
        <v>8611</v>
      </c>
      <c r="H1330" s="9">
        <f t="shared" si="3692"/>
        <v>0</v>
      </c>
      <c r="I1330" s="9">
        <f t="shared" si="3692"/>
        <v>0</v>
      </c>
      <c r="J1330" s="9">
        <f t="shared" si="3692"/>
        <v>237</v>
      </c>
      <c r="K1330" s="9">
        <f t="shared" si="3692"/>
        <v>0</v>
      </c>
      <c r="L1330" s="9">
        <f t="shared" si="3692"/>
        <v>0</v>
      </c>
      <c r="M1330" s="9">
        <f t="shared" si="3692"/>
        <v>8848</v>
      </c>
      <c r="N1330" s="9">
        <f t="shared" si="3692"/>
        <v>0</v>
      </c>
      <c r="O1330" s="9">
        <f t="shared" si="3692"/>
        <v>0</v>
      </c>
      <c r="P1330" s="9">
        <f t="shared" si="3692"/>
        <v>0</v>
      </c>
      <c r="Q1330" s="9">
        <f t="shared" si="3692"/>
        <v>0</v>
      </c>
      <c r="R1330" s="9">
        <f t="shared" si="3692"/>
        <v>0</v>
      </c>
      <c r="S1330" s="9">
        <f t="shared" si="3692"/>
        <v>8848</v>
      </c>
      <c r="T1330" s="9">
        <f t="shared" si="3692"/>
        <v>0</v>
      </c>
      <c r="U1330" s="9">
        <f t="shared" si="3693"/>
        <v>0</v>
      </c>
      <c r="V1330" s="9">
        <f t="shared" si="3693"/>
        <v>0</v>
      </c>
      <c r="W1330" s="9">
        <f t="shared" si="3693"/>
        <v>0</v>
      </c>
      <c r="X1330" s="9">
        <f t="shared" si="3693"/>
        <v>0</v>
      </c>
      <c r="Y1330" s="9">
        <f t="shared" si="3693"/>
        <v>8848</v>
      </c>
      <c r="Z1330" s="9">
        <f t="shared" si="3693"/>
        <v>0</v>
      </c>
      <c r="AA1330" s="87">
        <f t="shared" si="3693"/>
        <v>0</v>
      </c>
      <c r="AB1330" s="87">
        <f t="shared" si="3693"/>
        <v>0</v>
      </c>
      <c r="AC1330" s="87">
        <f t="shared" si="3693"/>
        <v>0</v>
      </c>
      <c r="AD1330" s="87">
        <f t="shared" si="3693"/>
        <v>0</v>
      </c>
      <c r="AE1330" s="87">
        <f t="shared" si="3693"/>
        <v>8848</v>
      </c>
      <c r="AF1330" s="87">
        <f t="shared" si="3693"/>
        <v>0</v>
      </c>
      <c r="AG1330" s="9">
        <f t="shared" si="3694"/>
        <v>0</v>
      </c>
      <c r="AH1330" s="9">
        <f t="shared" si="3694"/>
        <v>0</v>
      </c>
      <c r="AI1330" s="9">
        <f t="shared" si="3694"/>
        <v>0</v>
      </c>
      <c r="AJ1330" s="9">
        <f t="shared" si="3694"/>
        <v>0</v>
      </c>
      <c r="AK1330" s="9">
        <f t="shared" si="3694"/>
        <v>8848</v>
      </c>
      <c r="AL1330" s="9">
        <f t="shared" si="3694"/>
        <v>0</v>
      </c>
    </row>
    <row r="1331" spans="1:38" ht="23.25" customHeight="1">
      <c r="A1331" s="26" t="s">
        <v>14</v>
      </c>
      <c r="B1331" s="27">
        <v>923</v>
      </c>
      <c r="C1331" s="27" t="s">
        <v>76</v>
      </c>
      <c r="D1331" s="27" t="s">
        <v>29</v>
      </c>
      <c r="E1331" s="27" t="s">
        <v>573</v>
      </c>
      <c r="F1331" s="27" t="s">
        <v>35</v>
      </c>
      <c r="G1331" s="9">
        <v>8611</v>
      </c>
      <c r="H1331" s="9"/>
      <c r="I1331" s="9"/>
      <c r="J1331" s="9">
        <v>237</v>
      </c>
      <c r="K1331" s="9"/>
      <c r="L1331" s="9"/>
      <c r="M1331" s="9">
        <f t="shared" ref="M1331" si="3695">G1331+I1331+J1331+K1331+L1331</f>
        <v>8848</v>
      </c>
      <c r="N1331" s="9">
        <f t="shared" ref="N1331" si="3696">H1331+L1331</f>
        <v>0</v>
      </c>
      <c r="O1331" s="9"/>
      <c r="P1331" s="9"/>
      <c r="Q1331" s="9"/>
      <c r="R1331" s="9"/>
      <c r="S1331" s="9">
        <f t="shared" ref="S1331" si="3697">M1331+O1331+P1331+Q1331+R1331</f>
        <v>8848</v>
      </c>
      <c r="T1331" s="9">
        <f t="shared" ref="T1331" si="3698">N1331+R1331</f>
        <v>0</v>
      </c>
      <c r="U1331" s="9"/>
      <c r="V1331" s="9"/>
      <c r="W1331" s="9"/>
      <c r="X1331" s="9"/>
      <c r="Y1331" s="9">
        <f t="shared" ref="Y1331" si="3699">S1331+U1331+V1331+W1331+X1331</f>
        <v>8848</v>
      </c>
      <c r="Z1331" s="9">
        <f t="shared" ref="Z1331" si="3700">T1331+X1331</f>
        <v>0</v>
      </c>
      <c r="AA1331" s="87"/>
      <c r="AB1331" s="87"/>
      <c r="AC1331" s="87"/>
      <c r="AD1331" s="87"/>
      <c r="AE1331" s="87">
        <f t="shared" ref="AE1331" si="3701">Y1331+AA1331+AB1331+AC1331+AD1331</f>
        <v>8848</v>
      </c>
      <c r="AF1331" s="87">
        <f t="shared" ref="AF1331" si="3702">Z1331+AD1331</f>
        <v>0</v>
      </c>
      <c r="AG1331" s="9"/>
      <c r="AH1331" s="9"/>
      <c r="AI1331" s="9"/>
      <c r="AJ1331" s="9"/>
      <c r="AK1331" s="9">
        <f t="shared" ref="AK1331" si="3703">AE1331+AG1331+AH1331+AI1331+AJ1331</f>
        <v>8848</v>
      </c>
      <c r="AL1331" s="9">
        <f t="shared" ref="AL1331" si="3704">AF1331+AJ1331</f>
        <v>0</v>
      </c>
    </row>
    <row r="1332" spans="1:38" hidden="1">
      <c r="A1332" s="26"/>
      <c r="B1332" s="27"/>
      <c r="C1332" s="27"/>
      <c r="D1332" s="27"/>
      <c r="E1332" s="27"/>
      <c r="F1332" s="27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87"/>
      <c r="AB1332" s="87"/>
      <c r="AC1332" s="87"/>
      <c r="AD1332" s="87"/>
      <c r="AE1332" s="87"/>
      <c r="AF1332" s="87"/>
      <c r="AG1332" s="9"/>
      <c r="AH1332" s="9"/>
      <c r="AI1332" s="9"/>
      <c r="AJ1332" s="9"/>
      <c r="AK1332" s="9"/>
      <c r="AL1332" s="9"/>
    </row>
    <row r="1333" spans="1:38" ht="61.5" hidden="1" customHeight="1">
      <c r="A1333" s="40" t="s">
        <v>504</v>
      </c>
      <c r="B1333" s="22" t="s">
        <v>503</v>
      </c>
      <c r="C1333" s="27"/>
      <c r="D1333" s="27"/>
      <c r="E1333" s="27"/>
      <c r="F1333" s="27"/>
      <c r="G1333" s="6">
        <f>G1335+G1346</f>
        <v>48360</v>
      </c>
      <c r="H1333" s="6">
        <f>H1335+H1346</f>
        <v>0</v>
      </c>
      <c r="I1333" s="6">
        <f t="shared" ref="I1333:N1333" si="3705">I1335+I1346</f>
        <v>0</v>
      </c>
      <c r="J1333" s="6">
        <f t="shared" si="3705"/>
        <v>1306</v>
      </c>
      <c r="K1333" s="6">
        <f t="shared" si="3705"/>
        <v>0</v>
      </c>
      <c r="L1333" s="6">
        <f t="shared" si="3705"/>
        <v>0</v>
      </c>
      <c r="M1333" s="6">
        <f t="shared" si="3705"/>
        <v>49666</v>
      </c>
      <c r="N1333" s="6">
        <f t="shared" si="3705"/>
        <v>0</v>
      </c>
      <c r="O1333" s="6">
        <f t="shared" ref="O1333:T1333" si="3706">O1335+O1346</f>
        <v>0</v>
      </c>
      <c r="P1333" s="6">
        <f t="shared" si="3706"/>
        <v>6626</v>
      </c>
      <c r="Q1333" s="6">
        <f t="shared" si="3706"/>
        <v>0</v>
      </c>
      <c r="R1333" s="6">
        <f t="shared" si="3706"/>
        <v>0</v>
      </c>
      <c r="S1333" s="6">
        <f t="shared" si="3706"/>
        <v>56292</v>
      </c>
      <c r="T1333" s="6">
        <f t="shared" si="3706"/>
        <v>0</v>
      </c>
      <c r="U1333" s="6">
        <f t="shared" ref="U1333:Z1333" si="3707">U1335+U1346</f>
        <v>0</v>
      </c>
      <c r="V1333" s="6">
        <f t="shared" si="3707"/>
        <v>0</v>
      </c>
      <c r="W1333" s="6">
        <f t="shared" si="3707"/>
        <v>0</v>
      </c>
      <c r="X1333" s="6">
        <f t="shared" si="3707"/>
        <v>0</v>
      </c>
      <c r="Y1333" s="6">
        <f t="shared" si="3707"/>
        <v>56292</v>
      </c>
      <c r="Z1333" s="6">
        <f t="shared" si="3707"/>
        <v>0</v>
      </c>
      <c r="AA1333" s="84">
        <f t="shared" ref="AA1333:AF1333" si="3708">AA1335+AA1346</f>
        <v>0</v>
      </c>
      <c r="AB1333" s="84">
        <f t="shared" si="3708"/>
        <v>0</v>
      </c>
      <c r="AC1333" s="84">
        <f t="shared" si="3708"/>
        <v>0</v>
      </c>
      <c r="AD1333" s="84">
        <f t="shared" si="3708"/>
        <v>0</v>
      </c>
      <c r="AE1333" s="84">
        <f t="shared" si="3708"/>
        <v>56292</v>
      </c>
      <c r="AF1333" s="84">
        <f t="shared" si="3708"/>
        <v>0</v>
      </c>
      <c r="AG1333" s="6">
        <f t="shared" ref="AG1333:AL1333" si="3709">AG1335+AG1346</f>
        <v>0</v>
      </c>
      <c r="AH1333" s="6">
        <f t="shared" si="3709"/>
        <v>0</v>
      </c>
      <c r="AI1333" s="6">
        <f t="shared" si="3709"/>
        <v>0</v>
      </c>
      <c r="AJ1333" s="6">
        <f t="shared" si="3709"/>
        <v>0</v>
      </c>
      <c r="AK1333" s="6">
        <f t="shared" si="3709"/>
        <v>56292</v>
      </c>
      <c r="AL1333" s="6">
        <f t="shared" si="3709"/>
        <v>0</v>
      </c>
    </row>
    <row r="1334" spans="1:38" ht="16.5" hidden="1" customHeight="1">
      <c r="A1334" s="40"/>
      <c r="B1334" s="22"/>
      <c r="C1334" s="27"/>
      <c r="D1334" s="27"/>
      <c r="E1334" s="27"/>
      <c r="F1334" s="27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84"/>
      <c r="AB1334" s="84"/>
      <c r="AC1334" s="84"/>
      <c r="AD1334" s="84"/>
      <c r="AE1334" s="84"/>
      <c r="AF1334" s="84"/>
      <c r="AG1334" s="6"/>
      <c r="AH1334" s="6"/>
      <c r="AI1334" s="6"/>
      <c r="AJ1334" s="6"/>
      <c r="AK1334" s="6"/>
      <c r="AL1334" s="6"/>
    </row>
    <row r="1335" spans="1:38" ht="17.399999999999999" hidden="1">
      <c r="A1335" s="24" t="s">
        <v>59</v>
      </c>
      <c r="B1335" s="36" t="s">
        <v>503</v>
      </c>
      <c r="C1335" s="37" t="s">
        <v>22</v>
      </c>
      <c r="D1335" s="37" t="s">
        <v>60</v>
      </c>
      <c r="E1335" s="27"/>
      <c r="F1335" s="27"/>
      <c r="G1335" s="13">
        <f t="shared" ref="G1335:V1337" si="3710">G1336</f>
        <v>37988</v>
      </c>
      <c r="H1335" s="13">
        <f t="shared" si="3710"/>
        <v>0</v>
      </c>
      <c r="I1335" s="13">
        <f t="shared" si="3710"/>
        <v>0</v>
      </c>
      <c r="J1335" s="13">
        <f t="shared" si="3710"/>
        <v>1306</v>
      </c>
      <c r="K1335" s="13">
        <f t="shared" si="3710"/>
        <v>0</v>
      </c>
      <c r="L1335" s="13">
        <f t="shared" si="3710"/>
        <v>0</v>
      </c>
      <c r="M1335" s="13">
        <f t="shared" si="3710"/>
        <v>39294</v>
      </c>
      <c r="N1335" s="13">
        <f t="shared" si="3710"/>
        <v>0</v>
      </c>
      <c r="O1335" s="13">
        <f t="shared" si="3710"/>
        <v>0</v>
      </c>
      <c r="P1335" s="13">
        <f t="shared" si="3710"/>
        <v>0</v>
      </c>
      <c r="Q1335" s="13">
        <f t="shared" si="3710"/>
        <v>0</v>
      </c>
      <c r="R1335" s="13">
        <f t="shared" si="3710"/>
        <v>0</v>
      </c>
      <c r="S1335" s="13">
        <f t="shared" si="3710"/>
        <v>39294</v>
      </c>
      <c r="T1335" s="13">
        <f t="shared" si="3710"/>
        <v>0</v>
      </c>
      <c r="U1335" s="13">
        <f t="shared" si="3710"/>
        <v>0</v>
      </c>
      <c r="V1335" s="13">
        <f t="shared" si="3710"/>
        <v>0</v>
      </c>
      <c r="W1335" s="13">
        <f t="shared" ref="U1335:AJ1337" si="3711">W1336</f>
        <v>0</v>
      </c>
      <c r="X1335" s="13">
        <f t="shared" si="3711"/>
        <v>0</v>
      </c>
      <c r="Y1335" s="13">
        <f t="shared" si="3711"/>
        <v>39294</v>
      </c>
      <c r="Z1335" s="13">
        <f t="shared" si="3711"/>
        <v>0</v>
      </c>
      <c r="AA1335" s="91">
        <f t="shared" si="3711"/>
        <v>0</v>
      </c>
      <c r="AB1335" s="91">
        <f t="shared" si="3711"/>
        <v>0</v>
      </c>
      <c r="AC1335" s="91">
        <f t="shared" si="3711"/>
        <v>0</v>
      </c>
      <c r="AD1335" s="91">
        <f t="shared" si="3711"/>
        <v>0</v>
      </c>
      <c r="AE1335" s="91">
        <f t="shared" si="3711"/>
        <v>39294</v>
      </c>
      <c r="AF1335" s="91">
        <f t="shared" si="3711"/>
        <v>0</v>
      </c>
      <c r="AG1335" s="13">
        <f t="shared" si="3711"/>
        <v>0</v>
      </c>
      <c r="AH1335" s="13">
        <f t="shared" si="3711"/>
        <v>0</v>
      </c>
      <c r="AI1335" s="13">
        <f t="shared" si="3711"/>
        <v>0</v>
      </c>
      <c r="AJ1335" s="13">
        <f t="shared" si="3711"/>
        <v>0</v>
      </c>
      <c r="AK1335" s="13">
        <f t="shared" ref="AG1335:AL1337" si="3712">AK1336</f>
        <v>39294</v>
      </c>
      <c r="AL1335" s="13">
        <f t="shared" si="3712"/>
        <v>0</v>
      </c>
    </row>
    <row r="1336" spans="1:38" ht="67.2" hidden="1">
      <c r="A1336" s="45" t="s">
        <v>557</v>
      </c>
      <c r="B1336" s="31" t="s">
        <v>503</v>
      </c>
      <c r="C1336" s="32" t="s">
        <v>22</v>
      </c>
      <c r="D1336" s="32" t="s">
        <v>60</v>
      </c>
      <c r="E1336" s="31" t="s">
        <v>126</v>
      </c>
      <c r="F1336" s="32"/>
      <c r="G1336" s="9">
        <f t="shared" si="3710"/>
        <v>37988</v>
      </c>
      <c r="H1336" s="9">
        <f t="shared" si="3710"/>
        <v>0</v>
      </c>
      <c r="I1336" s="9">
        <f t="shared" si="3710"/>
        <v>0</v>
      </c>
      <c r="J1336" s="9">
        <f t="shared" si="3710"/>
        <v>1306</v>
      </c>
      <c r="K1336" s="9">
        <f t="shared" si="3710"/>
        <v>0</v>
      </c>
      <c r="L1336" s="9">
        <f t="shared" si="3710"/>
        <v>0</v>
      </c>
      <c r="M1336" s="9">
        <f t="shared" si="3710"/>
        <v>39294</v>
      </c>
      <c r="N1336" s="9">
        <f t="shared" si="3710"/>
        <v>0</v>
      </c>
      <c r="O1336" s="9">
        <f t="shared" si="3710"/>
        <v>0</v>
      </c>
      <c r="P1336" s="9">
        <f t="shared" si="3710"/>
        <v>0</v>
      </c>
      <c r="Q1336" s="9">
        <f t="shared" si="3710"/>
        <v>0</v>
      </c>
      <c r="R1336" s="9">
        <f t="shared" si="3710"/>
        <v>0</v>
      </c>
      <c r="S1336" s="9">
        <f t="shared" si="3710"/>
        <v>39294</v>
      </c>
      <c r="T1336" s="9">
        <f t="shared" si="3710"/>
        <v>0</v>
      </c>
      <c r="U1336" s="9">
        <f t="shared" si="3711"/>
        <v>0</v>
      </c>
      <c r="V1336" s="9">
        <f t="shared" si="3711"/>
        <v>0</v>
      </c>
      <c r="W1336" s="9">
        <f t="shared" si="3711"/>
        <v>0</v>
      </c>
      <c r="X1336" s="9">
        <f t="shared" si="3711"/>
        <v>0</v>
      </c>
      <c r="Y1336" s="9">
        <f t="shared" si="3711"/>
        <v>39294</v>
      </c>
      <c r="Z1336" s="9">
        <f t="shared" si="3711"/>
        <v>0</v>
      </c>
      <c r="AA1336" s="87">
        <f t="shared" si="3711"/>
        <v>0</v>
      </c>
      <c r="AB1336" s="87">
        <f t="shared" si="3711"/>
        <v>0</v>
      </c>
      <c r="AC1336" s="87">
        <f t="shared" si="3711"/>
        <v>0</v>
      </c>
      <c r="AD1336" s="87">
        <f t="shared" si="3711"/>
        <v>0</v>
      </c>
      <c r="AE1336" s="87">
        <f t="shared" si="3711"/>
        <v>39294</v>
      </c>
      <c r="AF1336" s="87">
        <f t="shared" si="3711"/>
        <v>0</v>
      </c>
      <c r="AG1336" s="9">
        <f t="shared" si="3712"/>
        <v>0</v>
      </c>
      <c r="AH1336" s="9">
        <f t="shared" si="3712"/>
        <v>0</v>
      </c>
      <c r="AI1336" s="9">
        <f t="shared" si="3712"/>
        <v>0</v>
      </c>
      <c r="AJ1336" s="9">
        <f t="shared" si="3712"/>
        <v>0</v>
      </c>
      <c r="AK1336" s="9">
        <f t="shared" si="3712"/>
        <v>39294</v>
      </c>
      <c r="AL1336" s="9">
        <f t="shared" si="3712"/>
        <v>0</v>
      </c>
    </row>
    <row r="1337" spans="1:38" ht="18" hidden="1" customHeight="1">
      <c r="A1337" s="26" t="s">
        <v>121</v>
      </c>
      <c r="B1337" s="31" t="s">
        <v>503</v>
      </c>
      <c r="C1337" s="32" t="s">
        <v>22</v>
      </c>
      <c r="D1337" s="32" t="s">
        <v>60</v>
      </c>
      <c r="E1337" s="31" t="s">
        <v>249</v>
      </c>
      <c r="F1337" s="32"/>
      <c r="G1337" s="9">
        <f t="shared" si="3710"/>
        <v>37988</v>
      </c>
      <c r="H1337" s="9">
        <f t="shared" si="3710"/>
        <v>0</v>
      </c>
      <c r="I1337" s="9">
        <f t="shared" si="3710"/>
        <v>0</v>
      </c>
      <c r="J1337" s="9">
        <f t="shared" si="3710"/>
        <v>1306</v>
      </c>
      <c r="K1337" s="9">
        <f t="shared" si="3710"/>
        <v>0</v>
      </c>
      <c r="L1337" s="9">
        <f t="shared" si="3710"/>
        <v>0</v>
      </c>
      <c r="M1337" s="9">
        <f t="shared" si="3710"/>
        <v>39294</v>
      </c>
      <c r="N1337" s="9">
        <f t="shared" si="3710"/>
        <v>0</v>
      </c>
      <c r="O1337" s="9">
        <f t="shared" si="3710"/>
        <v>0</v>
      </c>
      <c r="P1337" s="9">
        <f t="shared" si="3710"/>
        <v>0</v>
      </c>
      <c r="Q1337" s="9">
        <f t="shared" si="3710"/>
        <v>0</v>
      </c>
      <c r="R1337" s="9">
        <f t="shared" si="3710"/>
        <v>0</v>
      </c>
      <c r="S1337" s="9">
        <f t="shared" si="3710"/>
        <v>39294</v>
      </c>
      <c r="T1337" s="9">
        <f t="shared" si="3710"/>
        <v>0</v>
      </c>
      <c r="U1337" s="9">
        <f t="shared" si="3711"/>
        <v>0</v>
      </c>
      <c r="V1337" s="9">
        <f t="shared" si="3711"/>
        <v>0</v>
      </c>
      <c r="W1337" s="9">
        <f t="shared" si="3711"/>
        <v>0</v>
      </c>
      <c r="X1337" s="9">
        <f t="shared" si="3711"/>
        <v>0</v>
      </c>
      <c r="Y1337" s="9">
        <f t="shared" si="3711"/>
        <v>39294</v>
      </c>
      <c r="Z1337" s="9">
        <f t="shared" si="3711"/>
        <v>0</v>
      </c>
      <c r="AA1337" s="87">
        <f t="shared" si="3711"/>
        <v>0</v>
      </c>
      <c r="AB1337" s="87">
        <f t="shared" si="3711"/>
        <v>0</v>
      </c>
      <c r="AC1337" s="87">
        <f t="shared" si="3711"/>
        <v>0</v>
      </c>
      <c r="AD1337" s="87">
        <f t="shared" si="3711"/>
        <v>0</v>
      </c>
      <c r="AE1337" s="87">
        <f t="shared" si="3711"/>
        <v>39294</v>
      </c>
      <c r="AF1337" s="87">
        <f t="shared" si="3711"/>
        <v>0</v>
      </c>
      <c r="AG1337" s="9">
        <f t="shared" si="3712"/>
        <v>0</v>
      </c>
      <c r="AH1337" s="9">
        <f t="shared" si="3712"/>
        <v>0</v>
      </c>
      <c r="AI1337" s="9">
        <f t="shared" si="3712"/>
        <v>0</v>
      </c>
      <c r="AJ1337" s="9">
        <f t="shared" si="3712"/>
        <v>0</v>
      </c>
      <c r="AK1337" s="9">
        <f t="shared" si="3712"/>
        <v>39294</v>
      </c>
      <c r="AL1337" s="9">
        <f t="shared" si="3712"/>
        <v>0</v>
      </c>
    </row>
    <row r="1338" spans="1:38" ht="33.6" hidden="1">
      <c r="A1338" s="26" t="s">
        <v>250</v>
      </c>
      <c r="B1338" s="31" t="s">
        <v>503</v>
      </c>
      <c r="C1338" s="32" t="s">
        <v>22</v>
      </c>
      <c r="D1338" s="32" t="s">
        <v>60</v>
      </c>
      <c r="E1338" s="31" t="s">
        <v>251</v>
      </c>
      <c r="F1338" s="32"/>
      <c r="G1338" s="9">
        <f t="shared" ref="G1338:H1338" si="3713">G1339+G1341+G1343</f>
        <v>37988</v>
      </c>
      <c r="H1338" s="9">
        <f t="shared" si="3713"/>
        <v>0</v>
      </c>
      <c r="I1338" s="9">
        <f t="shared" ref="I1338:N1338" si="3714">I1339+I1341+I1343</f>
        <v>0</v>
      </c>
      <c r="J1338" s="9">
        <f t="shared" si="3714"/>
        <v>1306</v>
      </c>
      <c r="K1338" s="9">
        <f t="shared" si="3714"/>
        <v>0</v>
      </c>
      <c r="L1338" s="9">
        <f t="shared" si="3714"/>
        <v>0</v>
      </c>
      <c r="M1338" s="9">
        <f t="shared" si="3714"/>
        <v>39294</v>
      </c>
      <c r="N1338" s="9">
        <f t="shared" si="3714"/>
        <v>0</v>
      </c>
      <c r="O1338" s="9">
        <f t="shared" ref="O1338:T1338" si="3715">O1339+O1341+O1343</f>
        <v>0</v>
      </c>
      <c r="P1338" s="9">
        <f t="shared" si="3715"/>
        <v>0</v>
      </c>
      <c r="Q1338" s="9">
        <f t="shared" si="3715"/>
        <v>0</v>
      </c>
      <c r="R1338" s="9">
        <f t="shared" si="3715"/>
        <v>0</v>
      </c>
      <c r="S1338" s="9">
        <f t="shared" si="3715"/>
        <v>39294</v>
      </c>
      <c r="T1338" s="9">
        <f t="shared" si="3715"/>
        <v>0</v>
      </c>
      <c r="U1338" s="9">
        <f t="shared" ref="U1338:Z1338" si="3716">U1339+U1341+U1343</f>
        <v>0</v>
      </c>
      <c r="V1338" s="9">
        <f t="shared" si="3716"/>
        <v>0</v>
      </c>
      <c r="W1338" s="9">
        <f t="shared" si="3716"/>
        <v>0</v>
      </c>
      <c r="X1338" s="9">
        <f t="shared" si="3716"/>
        <v>0</v>
      </c>
      <c r="Y1338" s="9">
        <f t="shared" si="3716"/>
        <v>39294</v>
      </c>
      <c r="Z1338" s="9">
        <f t="shared" si="3716"/>
        <v>0</v>
      </c>
      <c r="AA1338" s="87">
        <f t="shared" ref="AA1338:AF1338" si="3717">AA1339+AA1341+AA1343</f>
        <v>0</v>
      </c>
      <c r="AB1338" s="87">
        <f t="shared" si="3717"/>
        <v>0</v>
      </c>
      <c r="AC1338" s="87">
        <f t="shared" si="3717"/>
        <v>0</v>
      </c>
      <c r="AD1338" s="87">
        <f t="shared" si="3717"/>
        <v>0</v>
      </c>
      <c r="AE1338" s="87">
        <f t="shared" si="3717"/>
        <v>39294</v>
      </c>
      <c r="AF1338" s="87">
        <f t="shared" si="3717"/>
        <v>0</v>
      </c>
      <c r="AG1338" s="9">
        <f t="shared" ref="AG1338:AL1338" si="3718">AG1339+AG1341+AG1343</f>
        <v>0</v>
      </c>
      <c r="AH1338" s="9">
        <f t="shared" si="3718"/>
        <v>0</v>
      </c>
      <c r="AI1338" s="9">
        <f t="shared" si="3718"/>
        <v>0</v>
      </c>
      <c r="AJ1338" s="9">
        <f t="shared" si="3718"/>
        <v>0</v>
      </c>
      <c r="AK1338" s="9">
        <f t="shared" si="3718"/>
        <v>39294</v>
      </c>
      <c r="AL1338" s="9">
        <f t="shared" si="3718"/>
        <v>0</v>
      </c>
    </row>
    <row r="1339" spans="1:38" ht="84" hidden="1">
      <c r="A1339" s="26" t="s">
        <v>440</v>
      </c>
      <c r="B1339" s="31" t="s">
        <v>503</v>
      </c>
      <c r="C1339" s="32" t="s">
        <v>22</v>
      </c>
      <c r="D1339" s="32" t="s">
        <v>60</v>
      </c>
      <c r="E1339" s="31" t="s">
        <v>251</v>
      </c>
      <c r="F1339" s="32" t="s">
        <v>85</v>
      </c>
      <c r="G1339" s="9">
        <f t="shared" ref="G1339:AL1339" si="3719">G1340</f>
        <v>32964</v>
      </c>
      <c r="H1339" s="9">
        <f t="shared" si="3719"/>
        <v>0</v>
      </c>
      <c r="I1339" s="9">
        <f t="shared" si="3719"/>
        <v>0</v>
      </c>
      <c r="J1339" s="9">
        <f t="shared" si="3719"/>
        <v>1306</v>
      </c>
      <c r="K1339" s="9">
        <f t="shared" si="3719"/>
        <v>0</v>
      </c>
      <c r="L1339" s="9">
        <f t="shared" si="3719"/>
        <v>0</v>
      </c>
      <c r="M1339" s="9">
        <f t="shared" si="3719"/>
        <v>34270</v>
      </c>
      <c r="N1339" s="9">
        <f t="shared" si="3719"/>
        <v>0</v>
      </c>
      <c r="O1339" s="9">
        <f t="shared" si="3719"/>
        <v>0</v>
      </c>
      <c r="P1339" s="9">
        <f t="shared" si="3719"/>
        <v>0</v>
      </c>
      <c r="Q1339" s="9">
        <f t="shared" si="3719"/>
        <v>0</v>
      </c>
      <c r="R1339" s="9">
        <f t="shared" si="3719"/>
        <v>0</v>
      </c>
      <c r="S1339" s="9">
        <f t="shared" si="3719"/>
        <v>34270</v>
      </c>
      <c r="T1339" s="9">
        <f t="shared" si="3719"/>
        <v>0</v>
      </c>
      <c r="U1339" s="9">
        <f t="shared" si="3719"/>
        <v>0</v>
      </c>
      <c r="V1339" s="9">
        <f t="shared" si="3719"/>
        <v>0</v>
      </c>
      <c r="W1339" s="9">
        <f t="shared" si="3719"/>
        <v>0</v>
      </c>
      <c r="X1339" s="9">
        <f t="shared" si="3719"/>
        <v>0</v>
      </c>
      <c r="Y1339" s="9">
        <f t="shared" si="3719"/>
        <v>34270</v>
      </c>
      <c r="Z1339" s="9">
        <f t="shared" si="3719"/>
        <v>0</v>
      </c>
      <c r="AA1339" s="87">
        <f t="shared" si="3719"/>
        <v>0</v>
      </c>
      <c r="AB1339" s="87">
        <f t="shared" si="3719"/>
        <v>0</v>
      </c>
      <c r="AC1339" s="87">
        <f t="shared" si="3719"/>
        <v>0</v>
      </c>
      <c r="AD1339" s="87">
        <f t="shared" si="3719"/>
        <v>0</v>
      </c>
      <c r="AE1339" s="87">
        <f t="shared" si="3719"/>
        <v>34270</v>
      </c>
      <c r="AF1339" s="87">
        <f t="shared" si="3719"/>
        <v>0</v>
      </c>
      <c r="AG1339" s="9">
        <f t="shared" si="3719"/>
        <v>0</v>
      </c>
      <c r="AH1339" s="9">
        <f t="shared" si="3719"/>
        <v>0</v>
      </c>
      <c r="AI1339" s="9">
        <f t="shared" si="3719"/>
        <v>0</v>
      </c>
      <c r="AJ1339" s="9">
        <f t="shared" si="3719"/>
        <v>0</v>
      </c>
      <c r="AK1339" s="9">
        <f t="shared" si="3719"/>
        <v>34270</v>
      </c>
      <c r="AL1339" s="9">
        <f t="shared" si="3719"/>
        <v>0</v>
      </c>
    </row>
    <row r="1340" spans="1:38" hidden="1">
      <c r="A1340" s="26" t="s">
        <v>107</v>
      </c>
      <c r="B1340" s="31" t="s">
        <v>503</v>
      </c>
      <c r="C1340" s="32" t="s">
        <v>22</v>
      </c>
      <c r="D1340" s="32" t="s">
        <v>60</v>
      </c>
      <c r="E1340" s="31" t="s">
        <v>251</v>
      </c>
      <c r="F1340" s="32" t="s">
        <v>108</v>
      </c>
      <c r="G1340" s="9">
        <f>33168-204</f>
        <v>32964</v>
      </c>
      <c r="H1340" s="9"/>
      <c r="I1340" s="9"/>
      <c r="J1340" s="9">
        <v>1306</v>
      </c>
      <c r="K1340" s="9"/>
      <c r="L1340" s="9"/>
      <c r="M1340" s="9">
        <f t="shared" ref="M1340" si="3720">G1340+I1340+J1340+K1340+L1340</f>
        <v>34270</v>
      </c>
      <c r="N1340" s="9">
        <f t="shared" ref="N1340" si="3721">H1340+L1340</f>
        <v>0</v>
      </c>
      <c r="O1340" s="9"/>
      <c r="P1340" s="9"/>
      <c r="Q1340" s="9"/>
      <c r="R1340" s="9"/>
      <c r="S1340" s="9">
        <f t="shared" ref="S1340" si="3722">M1340+O1340+P1340+Q1340+R1340</f>
        <v>34270</v>
      </c>
      <c r="T1340" s="9">
        <f t="shared" ref="T1340" si="3723">N1340+R1340</f>
        <v>0</v>
      </c>
      <c r="U1340" s="9"/>
      <c r="V1340" s="9"/>
      <c r="W1340" s="9"/>
      <c r="X1340" s="9"/>
      <c r="Y1340" s="9">
        <f t="shared" ref="Y1340" si="3724">S1340+U1340+V1340+W1340+X1340</f>
        <v>34270</v>
      </c>
      <c r="Z1340" s="9">
        <f t="shared" ref="Z1340" si="3725">T1340+X1340</f>
        <v>0</v>
      </c>
      <c r="AA1340" s="87"/>
      <c r="AB1340" s="87"/>
      <c r="AC1340" s="87"/>
      <c r="AD1340" s="87"/>
      <c r="AE1340" s="87">
        <f t="shared" ref="AE1340" si="3726">Y1340+AA1340+AB1340+AC1340+AD1340</f>
        <v>34270</v>
      </c>
      <c r="AF1340" s="87">
        <f t="shared" ref="AF1340" si="3727">Z1340+AD1340</f>
        <v>0</v>
      </c>
      <c r="AG1340" s="9"/>
      <c r="AH1340" s="9"/>
      <c r="AI1340" s="9"/>
      <c r="AJ1340" s="9"/>
      <c r="AK1340" s="9">
        <f t="shared" ref="AK1340" si="3728">AE1340+AG1340+AH1340+AI1340+AJ1340</f>
        <v>34270</v>
      </c>
      <c r="AL1340" s="9">
        <f t="shared" ref="AL1340" si="3729">AF1340+AJ1340</f>
        <v>0</v>
      </c>
    </row>
    <row r="1341" spans="1:38" ht="33.6" hidden="1">
      <c r="A1341" s="26" t="s">
        <v>244</v>
      </c>
      <c r="B1341" s="31" t="s">
        <v>503</v>
      </c>
      <c r="C1341" s="32" t="s">
        <v>22</v>
      </c>
      <c r="D1341" s="32" t="s">
        <v>60</v>
      </c>
      <c r="E1341" s="31" t="s">
        <v>251</v>
      </c>
      <c r="F1341" s="32" t="s">
        <v>31</v>
      </c>
      <c r="G1341" s="9">
        <f t="shared" ref="G1341:AL1341" si="3730">G1342</f>
        <v>4704</v>
      </c>
      <c r="H1341" s="9">
        <f t="shared" si="3730"/>
        <v>0</v>
      </c>
      <c r="I1341" s="9">
        <f t="shared" si="3730"/>
        <v>0</v>
      </c>
      <c r="J1341" s="9">
        <f t="shared" si="3730"/>
        <v>0</v>
      </c>
      <c r="K1341" s="9">
        <f t="shared" si="3730"/>
        <v>0</v>
      </c>
      <c r="L1341" s="9">
        <f t="shared" si="3730"/>
        <v>0</v>
      </c>
      <c r="M1341" s="9">
        <f t="shared" si="3730"/>
        <v>4704</v>
      </c>
      <c r="N1341" s="9">
        <f t="shared" si="3730"/>
        <v>0</v>
      </c>
      <c r="O1341" s="9">
        <f t="shared" si="3730"/>
        <v>109</v>
      </c>
      <c r="P1341" s="9">
        <f t="shared" si="3730"/>
        <v>0</v>
      </c>
      <c r="Q1341" s="9">
        <f t="shared" si="3730"/>
        <v>0</v>
      </c>
      <c r="R1341" s="9">
        <f t="shared" si="3730"/>
        <v>0</v>
      </c>
      <c r="S1341" s="9">
        <f t="shared" si="3730"/>
        <v>4813</v>
      </c>
      <c r="T1341" s="9">
        <f t="shared" si="3730"/>
        <v>0</v>
      </c>
      <c r="U1341" s="9">
        <f t="shared" si="3730"/>
        <v>0</v>
      </c>
      <c r="V1341" s="9">
        <f t="shared" si="3730"/>
        <v>0</v>
      </c>
      <c r="W1341" s="9">
        <f t="shared" si="3730"/>
        <v>0</v>
      </c>
      <c r="X1341" s="9">
        <f t="shared" si="3730"/>
        <v>0</v>
      </c>
      <c r="Y1341" s="9">
        <f t="shared" si="3730"/>
        <v>4813</v>
      </c>
      <c r="Z1341" s="9">
        <f t="shared" si="3730"/>
        <v>0</v>
      </c>
      <c r="AA1341" s="87">
        <f t="shared" si="3730"/>
        <v>0</v>
      </c>
      <c r="AB1341" s="87">
        <f t="shared" si="3730"/>
        <v>0</v>
      </c>
      <c r="AC1341" s="87">
        <f t="shared" si="3730"/>
        <v>0</v>
      </c>
      <c r="AD1341" s="87">
        <f t="shared" si="3730"/>
        <v>0</v>
      </c>
      <c r="AE1341" s="87">
        <f t="shared" si="3730"/>
        <v>4813</v>
      </c>
      <c r="AF1341" s="87">
        <f t="shared" si="3730"/>
        <v>0</v>
      </c>
      <c r="AG1341" s="9">
        <f t="shared" si="3730"/>
        <v>0</v>
      </c>
      <c r="AH1341" s="9">
        <f t="shared" si="3730"/>
        <v>0</v>
      </c>
      <c r="AI1341" s="9">
        <f t="shared" si="3730"/>
        <v>0</v>
      </c>
      <c r="AJ1341" s="9">
        <f t="shared" si="3730"/>
        <v>0</v>
      </c>
      <c r="AK1341" s="9">
        <f t="shared" si="3730"/>
        <v>4813</v>
      </c>
      <c r="AL1341" s="9">
        <f t="shared" si="3730"/>
        <v>0</v>
      </c>
    </row>
    <row r="1342" spans="1:38" ht="33.6" hidden="1">
      <c r="A1342" s="26" t="s">
        <v>37</v>
      </c>
      <c r="B1342" s="31" t="s">
        <v>503</v>
      </c>
      <c r="C1342" s="32" t="s">
        <v>22</v>
      </c>
      <c r="D1342" s="32" t="s">
        <v>60</v>
      </c>
      <c r="E1342" s="31" t="s">
        <v>251</v>
      </c>
      <c r="F1342" s="32" t="s">
        <v>38</v>
      </c>
      <c r="G1342" s="9">
        <f>4609+95</f>
        <v>4704</v>
      </c>
      <c r="H1342" s="9"/>
      <c r="I1342" s="9"/>
      <c r="J1342" s="9"/>
      <c r="K1342" s="9"/>
      <c r="L1342" s="9"/>
      <c r="M1342" s="9">
        <f t="shared" ref="M1342" si="3731">G1342+I1342+J1342+K1342+L1342</f>
        <v>4704</v>
      </c>
      <c r="N1342" s="9">
        <f t="shared" ref="N1342" si="3732">H1342+L1342</f>
        <v>0</v>
      </c>
      <c r="O1342" s="9">
        <v>109</v>
      </c>
      <c r="P1342" s="9"/>
      <c r="Q1342" s="9"/>
      <c r="R1342" s="9"/>
      <c r="S1342" s="9">
        <f t="shared" ref="S1342" si="3733">M1342+O1342+P1342+Q1342+R1342</f>
        <v>4813</v>
      </c>
      <c r="T1342" s="9">
        <f t="shared" ref="T1342" si="3734">N1342+R1342</f>
        <v>0</v>
      </c>
      <c r="U1342" s="9"/>
      <c r="V1342" s="9"/>
      <c r="W1342" s="9"/>
      <c r="X1342" s="9"/>
      <c r="Y1342" s="9">
        <f t="shared" ref="Y1342" si="3735">S1342+U1342+V1342+W1342+X1342</f>
        <v>4813</v>
      </c>
      <c r="Z1342" s="9">
        <f t="shared" ref="Z1342" si="3736">T1342+X1342</f>
        <v>0</v>
      </c>
      <c r="AA1342" s="87"/>
      <c r="AB1342" s="87"/>
      <c r="AC1342" s="87"/>
      <c r="AD1342" s="87"/>
      <c r="AE1342" s="87">
        <f t="shared" ref="AE1342" si="3737">Y1342+AA1342+AB1342+AC1342+AD1342</f>
        <v>4813</v>
      </c>
      <c r="AF1342" s="87">
        <f t="shared" ref="AF1342" si="3738">Z1342+AD1342</f>
        <v>0</v>
      </c>
      <c r="AG1342" s="9"/>
      <c r="AH1342" s="9"/>
      <c r="AI1342" s="9"/>
      <c r="AJ1342" s="9"/>
      <c r="AK1342" s="9">
        <f t="shared" ref="AK1342" si="3739">AE1342+AG1342+AH1342+AI1342+AJ1342</f>
        <v>4813</v>
      </c>
      <c r="AL1342" s="9">
        <f t="shared" ref="AL1342" si="3740">AF1342+AJ1342</f>
        <v>0</v>
      </c>
    </row>
    <row r="1343" spans="1:38" hidden="1">
      <c r="A1343" s="26" t="s">
        <v>66</v>
      </c>
      <c r="B1343" s="31" t="s">
        <v>503</v>
      </c>
      <c r="C1343" s="32" t="s">
        <v>22</v>
      </c>
      <c r="D1343" s="32" t="s">
        <v>60</v>
      </c>
      <c r="E1343" s="31" t="s">
        <v>251</v>
      </c>
      <c r="F1343" s="32" t="s">
        <v>67</v>
      </c>
      <c r="G1343" s="9">
        <f>G1344</f>
        <v>320</v>
      </c>
      <c r="H1343" s="9">
        <f>H1344</f>
        <v>0</v>
      </c>
      <c r="I1343" s="9">
        <f t="shared" ref="I1343:AL1343" si="3741">I1344</f>
        <v>0</v>
      </c>
      <c r="J1343" s="9">
        <f t="shared" si="3741"/>
        <v>0</v>
      </c>
      <c r="K1343" s="9">
        <f t="shared" si="3741"/>
        <v>0</v>
      </c>
      <c r="L1343" s="9">
        <f t="shared" si="3741"/>
        <v>0</v>
      </c>
      <c r="M1343" s="9">
        <f t="shared" si="3741"/>
        <v>320</v>
      </c>
      <c r="N1343" s="9">
        <f t="shared" si="3741"/>
        <v>0</v>
      </c>
      <c r="O1343" s="9">
        <f t="shared" si="3741"/>
        <v>-109</v>
      </c>
      <c r="P1343" s="9">
        <f t="shared" si="3741"/>
        <v>0</v>
      </c>
      <c r="Q1343" s="9">
        <f t="shared" si="3741"/>
        <v>0</v>
      </c>
      <c r="R1343" s="9">
        <f t="shared" si="3741"/>
        <v>0</v>
      </c>
      <c r="S1343" s="9">
        <f t="shared" si="3741"/>
        <v>211</v>
      </c>
      <c r="T1343" s="9">
        <f t="shared" si="3741"/>
        <v>0</v>
      </c>
      <c r="U1343" s="9">
        <f t="shared" si="3741"/>
        <v>0</v>
      </c>
      <c r="V1343" s="9">
        <f t="shared" si="3741"/>
        <v>0</v>
      </c>
      <c r="W1343" s="9">
        <f t="shared" si="3741"/>
        <v>0</v>
      </c>
      <c r="X1343" s="9">
        <f t="shared" si="3741"/>
        <v>0</v>
      </c>
      <c r="Y1343" s="9">
        <f t="shared" si="3741"/>
        <v>211</v>
      </c>
      <c r="Z1343" s="9">
        <f t="shared" si="3741"/>
        <v>0</v>
      </c>
      <c r="AA1343" s="87">
        <f t="shared" si="3741"/>
        <v>0</v>
      </c>
      <c r="AB1343" s="87">
        <f t="shared" si="3741"/>
        <v>0</v>
      </c>
      <c r="AC1343" s="87">
        <f t="shared" si="3741"/>
        <v>0</v>
      </c>
      <c r="AD1343" s="87">
        <f t="shared" si="3741"/>
        <v>0</v>
      </c>
      <c r="AE1343" s="87">
        <f t="shared" si="3741"/>
        <v>211</v>
      </c>
      <c r="AF1343" s="87">
        <f t="shared" si="3741"/>
        <v>0</v>
      </c>
      <c r="AG1343" s="9">
        <f t="shared" si="3741"/>
        <v>0</v>
      </c>
      <c r="AH1343" s="9">
        <f t="shared" si="3741"/>
        <v>0</v>
      </c>
      <c r="AI1343" s="9">
        <f t="shared" si="3741"/>
        <v>0</v>
      </c>
      <c r="AJ1343" s="9">
        <f t="shared" si="3741"/>
        <v>0</v>
      </c>
      <c r="AK1343" s="9">
        <f t="shared" si="3741"/>
        <v>211</v>
      </c>
      <c r="AL1343" s="9">
        <f t="shared" si="3741"/>
        <v>0</v>
      </c>
    </row>
    <row r="1344" spans="1:38" hidden="1">
      <c r="A1344" s="26" t="s">
        <v>68</v>
      </c>
      <c r="B1344" s="31" t="s">
        <v>503</v>
      </c>
      <c r="C1344" s="32" t="s">
        <v>22</v>
      </c>
      <c r="D1344" s="32" t="s">
        <v>60</v>
      </c>
      <c r="E1344" s="31" t="s">
        <v>251</v>
      </c>
      <c r="F1344" s="32" t="s">
        <v>69</v>
      </c>
      <c r="G1344" s="9">
        <f>211+109</f>
        <v>320</v>
      </c>
      <c r="H1344" s="9"/>
      <c r="I1344" s="9"/>
      <c r="J1344" s="9"/>
      <c r="K1344" s="9"/>
      <c r="L1344" s="9"/>
      <c r="M1344" s="9">
        <f t="shared" ref="M1344" si="3742">G1344+I1344+J1344+K1344+L1344</f>
        <v>320</v>
      </c>
      <c r="N1344" s="9">
        <f t="shared" ref="N1344" si="3743">H1344+L1344</f>
        <v>0</v>
      </c>
      <c r="O1344" s="9">
        <v>-109</v>
      </c>
      <c r="P1344" s="9"/>
      <c r="Q1344" s="9"/>
      <c r="R1344" s="9"/>
      <c r="S1344" s="9">
        <f t="shared" ref="S1344" si="3744">M1344+O1344+P1344+Q1344+R1344</f>
        <v>211</v>
      </c>
      <c r="T1344" s="9">
        <f t="shared" ref="T1344" si="3745">N1344+R1344</f>
        <v>0</v>
      </c>
      <c r="U1344" s="9"/>
      <c r="V1344" s="9"/>
      <c r="W1344" s="9"/>
      <c r="X1344" s="9"/>
      <c r="Y1344" s="9">
        <f t="shared" ref="Y1344" si="3746">S1344+U1344+V1344+W1344+X1344</f>
        <v>211</v>
      </c>
      <c r="Z1344" s="9">
        <f t="shared" ref="Z1344" si="3747">T1344+X1344</f>
        <v>0</v>
      </c>
      <c r="AA1344" s="87"/>
      <c r="AB1344" s="87"/>
      <c r="AC1344" s="87"/>
      <c r="AD1344" s="87"/>
      <c r="AE1344" s="87">
        <f t="shared" ref="AE1344" si="3748">Y1344+AA1344+AB1344+AC1344+AD1344</f>
        <v>211</v>
      </c>
      <c r="AF1344" s="87">
        <f t="shared" ref="AF1344" si="3749">Z1344+AD1344</f>
        <v>0</v>
      </c>
      <c r="AG1344" s="9"/>
      <c r="AH1344" s="9"/>
      <c r="AI1344" s="9"/>
      <c r="AJ1344" s="9"/>
      <c r="AK1344" s="9">
        <f t="shared" ref="AK1344" si="3750">AE1344+AG1344+AH1344+AI1344+AJ1344</f>
        <v>211</v>
      </c>
      <c r="AL1344" s="9">
        <f t="shared" ref="AL1344" si="3751">AF1344+AJ1344</f>
        <v>0</v>
      </c>
    </row>
    <row r="1345" spans="1:38" ht="18.75" hidden="1" customHeight="1">
      <c r="A1345" s="26"/>
      <c r="B1345" s="31"/>
      <c r="C1345" s="32"/>
      <c r="D1345" s="32"/>
      <c r="E1345" s="31"/>
      <c r="F1345" s="32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87"/>
      <c r="AB1345" s="87"/>
      <c r="AC1345" s="87"/>
      <c r="AD1345" s="87"/>
      <c r="AE1345" s="87"/>
      <c r="AF1345" s="87"/>
      <c r="AG1345" s="9"/>
      <c r="AH1345" s="9"/>
      <c r="AI1345" s="9"/>
      <c r="AJ1345" s="9"/>
      <c r="AK1345" s="9"/>
      <c r="AL1345" s="9"/>
    </row>
    <row r="1346" spans="1:38" ht="17.399999999999999" hidden="1">
      <c r="A1346" s="24" t="s">
        <v>32</v>
      </c>
      <c r="B1346" s="25" t="s">
        <v>503</v>
      </c>
      <c r="C1346" s="25" t="s">
        <v>33</v>
      </c>
      <c r="D1346" s="25" t="s">
        <v>17</v>
      </c>
      <c r="E1346" s="25"/>
      <c r="F1346" s="59"/>
      <c r="G1346" s="15">
        <f>G1347+G1352</f>
        <v>10372</v>
      </c>
      <c r="H1346" s="15">
        <f>H1347+H1352</f>
        <v>0</v>
      </c>
      <c r="I1346" s="15">
        <f t="shared" ref="I1346:N1346" si="3752">I1347+I1352</f>
        <v>0</v>
      </c>
      <c r="J1346" s="15">
        <f t="shared" si="3752"/>
        <v>0</v>
      </c>
      <c r="K1346" s="15">
        <f t="shared" si="3752"/>
        <v>0</v>
      </c>
      <c r="L1346" s="15">
        <f t="shared" si="3752"/>
        <v>0</v>
      </c>
      <c r="M1346" s="15">
        <f t="shared" si="3752"/>
        <v>10372</v>
      </c>
      <c r="N1346" s="15">
        <f t="shared" si="3752"/>
        <v>0</v>
      </c>
      <c r="O1346" s="15">
        <f t="shared" ref="O1346:T1346" si="3753">O1347+O1352</f>
        <v>0</v>
      </c>
      <c r="P1346" s="15">
        <f t="shared" si="3753"/>
        <v>6626</v>
      </c>
      <c r="Q1346" s="15">
        <f t="shared" si="3753"/>
        <v>0</v>
      </c>
      <c r="R1346" s="15">
        <f t="shared" si="3753"/>
        <v>0</v>
      </c>
      <c r="S1346" s="15">
        <f t="shared" si="3753"/>
        <v>16998</v>
      </c>
      <c r="T1346" s="15">
        <f t="shared" si="3753"/>
        <v>0</v>
      </c>
      <c r="U1346" s="15">
        <f t="shared" ref="U1346:Z1346" si="3754">U1347+U1352</f>
        <v>0</v>
      </c>
      <c r="V1346" s="15">
        <f t="shared" si="3754"/>
        <v>0</v>
      </c>
      <c r="W1346" s="15">
        <f t="shared" si="3754"/>
        <v>0</v>
      </c>
      <c r="X1346" s="15">
        <f t="shared" si="3754"/>
        <v>0</v>
      </c>
      <c r="Y1346" s="15">
        <f t="shared" si="3754"/>
        <v>16998</v>
      </c>
      <c r="Z1346" s="15">
        <f t="shared" si="3754"/>
        <v>0</v>
      </c>
      <c r="AA1346" s="93">
        <f t="shared" ref="AA1346:AF1346" si="3755">AA1347+AA1352</f>
        <v>0</v>
      </c>
      <c r="AB1346" s="93">
        <f t="shared" si="3755"/>
        <v>0</v>
      </c>
      <c r="AC1346" s="93">
        <f t="shared" si="3755"/>
        <v>0</v>
      </c>
      <c r="AD1346" s="93">
        <f t="shared" si="3755"/>
        <v>0</v>
      </c>
      <c r="AE1346" s="93">
        <f t="shared" si="3755"/>
        <v>16998</v>
      </c>
      <c r="AF1346" s="93">
        <f t="shared" si="3755"/>
        <v>0</v>
      </c>
      <c r="AG1346" s="15">
        <f t="shared" ref="AG1346:AL1346" si="3756">AG1347+AG1352</f>
        <v>0</v>
      </c>
      <c r="AH1346" s="15">
        <f t="shared" si="3756"/>
        <v>0</v>
      </c>
      <c r="AI1346" s="15">
        <f t="shared" si="3756"/>
        <v>0</v>
      </c>
      <c r="AJ1346" s="15">
        <f t="shared" si="3756"/>
        <v>0</v>
      </c>
      <c r="AK1346" s="15">
        <f t="shared" si="3756"/>
        <v>16998</v>
      </c>
      <c r="AL1346" s="15">
        <f t="shared" si="3756"/>
        <v>0</v>
      </c>
    </row>
    <row r="1347" spans="1:38" ht="51.75" hidden="1" customHeight="1">
      <c r="A1347" s="26" t="s">
        <v>433</v>
      </c>
      <c r="B1347" s="31" t="s">
        <v>503</v>
      </c>
      <c r="C1347" s="32" t="s">
        <v>33</v>
      </c>
      <c r="D1347" s="32" t="s">
        <v>17</v>
      </c>
      <c r="E1347" s="31" t="s">
        <v>223</v>
      </c>
      <c r="F1347" s="32"/>
      <c r="G1347" s="9">
        <f>G1348</f>
        <v>222</v>
      </c>
      <c r="H1347" s="9">
        <f>H1348</f>
        <v>0</v>
      </c>
      <c r="I1347" s="9">
        <f t="shared" ref="I1347:AA1350" si="3757">I1348</f>
        <v>0</v>
      </c>
      <c r="J1347" s="9">
        <f t="shared" si="3757"/>
        <v>0</v>
      </c>
      <c r="K1347" s="9">
        <f t="shared" si="3757"/>
        <v>0</v>
      </c>
      <c r="L1347" s="9">
        <f t="shared" si="3757"/>
        <v>0</v>
      </c>
      <c r="M1347" s="9">
        <f t="shared" si="3757"/>
        <v>222</v>
      </c>
      <c r="N1347" s="9">
        <f t="shared" si="3757"/>
        <v>0</v>
      </c>
      <c r="O1347" s="9">
        <f t="shared" si="3757"/>
        <v>0</v>
      </c>
      <c r="P1347" s="9">
        <f t="shared" si="3757"/>
        <v>0</v>
      </c>
      <c r="Q1347" s="9">
        <f t="shared" si="3757"/>
        <v>0</v>
      </c>
      <c r="R1347" s="9">
        <f t="shared" si="3757"/>
        <v>0</v>
      </c>
      <c r="S1347" s="9">
        <f t="shared" si="3757"/>
        <v>222</v>
      </c>
      <c r="T1347" s="9">
        <f t="shared" si="3757"/>
        <v>0</v>
      </c>
      <c r="U1347" s="9">
        <f t="shared" si="3757"/>
        <v>0</v>
      </c>
      <c r="V1347" s="9">
        <f t="shared" si="3757"/>
        <v>0</v>
      </c>
      <c r="W1347" s="9">
        <f t="shared" si="3757"/>
        <v>0</v>
      </c>
      <c r="X1347" s="9">
        <f t="shared" si="3757"/>
        <v>0</v>
      </c>
      <c r="Y1347" s="9">
        <f t="shared" si="3757"/>
        <v>222</v>
      </c>
      <c r="Z1347" s="9">
        <f t="shared" si="3757"/>
        <v>0</v>
      </c>
      <c r="AA1347" s="87">
        <f t="shared" si="3757"/>
        <v>0</v>
      </c>
      <c r="AB1347" s="87">
        <f t="shared" ref="AA1347:AL1350" si="3758">AB1348</f>
        <v>0</v>
      </c>
      <c r="AC1347" s="87">
        <f t="shared" si="3758"/>
        <v>0</v>
      </c>
      <c r="AD1347" s="87">
        <f t="shared" si="3758"/>
        <v>0</v>
      </c>
      <c r="AE1347" s="87">
        <f t="shared" si="3758"/>
        <v>222</v>
      </c>
      <c r="AF1347" s="87">
        <f t="shared" si="3758"/>
        <v>0</v>
      </c>
      <c r="AG1347" s="9">
        <f t="shared" si="3758"/>
        <v>0</v>
      </c>
      <c r="AH1347" s="9">
        <f t="shared" si="3758"/>
        <v>0</v>
      </c>
      <c r="AI1347" s="9">
        <f t="shared" si="3758"/>
        <v>0</v>
      </c>
      <c r="AJ1347" s="9">
        <f t="shared" si="3758"/>
        <v>0</v>
      </c>
      <c r="AK1347" s="9">
        <f t="shared" si="3758"/>
        <v>222</v>
      </c>
      <c r="AL1347" s="9">
        <f t="shared" si="3758"/>
        <v>0</v>
      </c>
    </row>
    <row r="1348" spans="1:38" hidden="1">
      <c r="A1348" s="26" t="s">
        <v>15</v>
      </c>
      <c r="B1348" s="31" t="s">
        <v>503</v>
      </c>
      <c r="C1348" s="32" t="s">
        <v>33</v>
      </c>
      <c r="D1348" s="32" t="s">
        <v>17</v>
      </c>
      <c r="E1348" s="31" t="s">
        <v>224</v>
      </c>
      <c r="F1348" s="32"/>
      <c r="G1348" s="9">
        <f t="shared" ref="G1348:V1350" si="3759">G1349</f>
        <v>222</v>
      </c>
      <c r="H1348" s="9">
        <f t="shared" si="3759"/>
        <v>0</v>
      </c>
      <c r="I1348" s="9">
        <f t="shared" si="3759"/>
        <v>0</v>
      </c>
      <c r="J1348" s="9">
        <f t="shared" si="3759"/>
        <v>0</v>
      </c>
      <c r="K1348" s="9">
        <f t="shared" si="3759"/>
        <v>0</v>
      </c>
      <c r="L1348" s="9">
        <f t="shared" si="3759"/>
        <v>0</v>
      </c>
      <c r="M1348" s="9">
        <f t="shared" si="3759"/>
        <v>222</v>
      </c>
      <c r="N1348" s="9">
        <f t="shared" si="3759"/>
        <v>0</v>
      </c>
      <c r="O1348" s="9">
        <f t="shared" si="3759"/>
        <v>0</v>
      </c>
      <c r="P1348" s="9">
        <f t="shared" si="3759"/>
        <v>0</v>
      </c>
      <c r="Q1348" s="9">
        <f t="shared" si="3759"/>
        <v>0</v>
      </c>
      <c r="R1348" s="9">
        <f t="shared" si="3759"/>
        <v>0</v>
      </c>
      <c r="S1348" s="9">
        <f t="shared" si="3759"/>
        <v>222</v>
      </c>
      <c r="T1348" s="9">
        <f t="shared" si="3759"/>
        <v>0</v>
      </c>
      <c r="U1348" s="9">
        <f t="shared" si="3759"/>
        <v>0</v>
      </c>
      <c r="V1348" s="9">
        <f t="shared" si="3759"/>
        <v>0</v>
      </c>
      <c r="W1348" s="9">
        <f t="shared" si="3757"/>
        <v>0</v>
      </c>
      <c r="X1348" s="9">
        <f t="shared" si="3757"/>
        <v>0</v>
      </c>
      <c r="Y1348" s="9">
        <f t="shared" si="3757"/>
        <v>222</v>
      </c>
      <c r="Z1348" s="9">
        <f t="shared" si="3757"/>
        <v>0</v>
      </c>
      <c r="AA1348" s="87">
        <f t="shared" si="3757"/>
        <v>0</v>
      </c>
      <c r="AB1348" s="87">
        <f t="shared" si="3758"/>
        <v>0</v>
      </c>
      <c r="AC1348" s="87">
        <f t="shared" si="3758"/>
        <v>0</v>
      </c>
      <c r="AD1348" s="87">
        <f t="shared" si="3758"/>
        <v>0</v>
      </c>
      <c r="AE1348" s="87">
        <f t="shared" si="3758"/>
        <v>222</v>
      </c>
      <c r="AF1348" s="87">
        <f t="shared" si="3758"/>
        <v>0</v>
      </c>
      <c r="AG1348" s="9">
        <f t="shared" si="3758"/>
        <v>0</v>
      </c>
      <c r="AH1348" s="9">
        <f t="shared" si="3758"/>
        <v>0</v>
      </c>
      <c r="AI1348" s="9">
        <f t="shared" si="3758"/>
        <v>0</v>
      </c>
      <c r="AJ1348" s="9">
        <f t="shared" si="3758"/>
        <v>0</v>
      </c>
      <c r="AK1348" s="9">
        <f t="shared" si="3758"/>
        <v>222</v>
      </c>
      <c r="AL1348" s="9">
        <f t="shared" si="3758"/>
        <v>0</v>
      </c>
    </row>
    <row r="1349" spans="1:38" hidden="1">
      <c r="A1349" s="26" t="s">
        <v>252</v>
      </c>
      <c r="B1349" s="31" t="s">
        <v>503</v>
      </c>
      <c r="C1349" s="32" t="s">
        <v>33</v>
      </c>
      <c r="D1349" s="32" t="s">
        <v>17</v>
      </c>
      <c r="E1349" s="31" t="s">
        <v>253</v>
      </c>
      <c r="F1349" s="32"/>
      <c r="G1349" s="9">
        <f t="shared" si="3759"/>
        <v>222</v>
      </c>
      <c r="H1349" s="9">
        <f t="shared" si="3759"/>
        <v>0</v>
      </c>
      <c r="I1349" s="9">
        <f t="shared" si="3759"/>
        <v>0</v>
      </c>
      <c r="J1349" s="9">
        <f t="shared" si="3759"/>
        <v>0</v>
      </c>
      <c r="K1349" s="9">
        <f t="shared" si="3759"/>
        <v>0</v>
      </c>
      <c r="L1349" s="9">
        <f t="shared" si="3759"/>
        <v>0</v>
      </c>
      <c r="M1349" s="9">
        <f t="shared" si="3759"/>
        <v>222</v>
      </c>
      <c r="N1349" s="9">
        <f t="shared" si="3759"/>
        <v>0</v>
      </c>
      <c r="O1349" s="9">
        <f t="shared" si="3759"/>
        <v>0</v>
      </c>
      <c r="P1349" s="9">
        <f t="shared" si="3759"/>
        <v>0</v>
      </c>
      <c r="Q1349" s="9">
        <f t="shared" si="3759"/>
        <v>0</v>
      </c>
      <c r="R1349" s="9">
        <f t="shared" si="3759"/>
        <v>0</v>
      </c>
      <c r="S1349" s="9">
        <f t="shared" si="3759"/>
        <v>222</v>
      </c>
      <c r="T1349" s="9">
        <f t="shared" si="3759"/>
        <v>0</v>
      </c>
      <c r="U1349" s="9">
        <f t="shared" si="3757"/>
        <v>0</v>
      </c>
      <c r="V1349" s="9">
        <f t="shared" si="3757"/>
        <v>0</v>
      </c>
      <c r="W1349" s="9">
        <f t="shared" si="3757"/>
        <v>0</v>
      </c>
      <c r="X1349" s="9">
        <f t="shared" si="3757"/>
        <v>0</v>
      </c>
      <c r="Y1349" s="9">
        <f t="shared" si="3757"/>
        <v>222</v>
      </c>
      <c r="Z1349" s="9">
        <f t="shared" si="3757"/>
        <v>0</v>
      </c>
      <c r="AA1349" s="87">
        <f t="shared" si="3758"/>
        <v>0</v>
      </c>
      <c r="AB1349" s="87">
        <f t="shared" si="3758"/>
        <v>0</v>
      </c>
      <c r="AC1349" s="87">
        <f t="shared" si="3758"/>
        <v>0</v>
      </c>
      <c r="AD1349" s="87">
        <f t="shared" si="3758"/>
        <v>0</v>
      </c>
      <c r="AE1349" s="87">
        <f t="shared" si="3758"/>
        <v>222</v>
      </c>
      <c r="AF1349" s="87">
        <f t="shared" si="3758"/>
        <v>0</v>
      </c>
      <c r="AG1349" s="9">
        <f t="shared" si="3758"/>
        <v>0</v>
      </c>
      <c r="AH1349" s="9">
        <f t="shared" si="3758"/>
        <v>0</v>
      </c>
      <c r="AI1349" s="9">
        <f t="shared" si="3758"/>
        <v>0</v>
      </c>
      <c r="AJ1349" s="9">
        <f t="shared" si="3758"/>
        <v>0</v>
      </c>
      <c r="AK1349" s="9">
        <f t="shared" si="3758"/>
        <v>222</v>
      </c>
      <c r="AL1349" s="9">
        <f t="shared" si="3758"/>
        <v>0</v>
      </c>
    </row>
    <row r="1350" spans="1:38" ht="33.6" hidden="1">
      <c r="A1350" s="26" t="s">
        <v>244</v>
      </c>
      <c r="B1350" s="31" t="s">
        <v>503</v>
      </c>
      <c r="C1350" s="32" t="s">
        <v>33</v>
      </c>
      <c r="D1350" s="32" t="s">
        <v>17</v>
      </c>
      <c r="E1350" s="31" t="s">
        <v>253</v>
      </c>
      <c r="F1350" s="32" t="s">
        <v>31</v>
      </c>
      <c r="G1350" s="9">
        <f t="shared" si="3759"/>
        <v>222</v>
      </c>
      <c r="H1350" s="9">
        <f t="shared" si="3759"/>
        <v>0</v>
      </c>
      <c r="I1350" s="9">
        <f t="shared" si="3759"/>
        <v>0</v>
      </c>
      <c r="J1350" s="9">
        <f t="shared" si="3759"/>
        <v>0</v>
      </c>
      <c r="K1350" s="9">
        <f t="shared" si="3759"/>
        <v>0</v>
      </c>
      <c r="L1350" s="9">
        <f t="shared" si="3759"/>
        <v>0</v>
      </c>
      <c r="M1350" s="9">
        <f t="shared" si="3759"/>
        <v>222</v>
      </c>
      <c r="N1350" s="9">
        <f t="shared" si="3759"/>
        <v>0</v>
      </c>
      <c r="O1350" s="9">
        <f t="shared" si="3759"/>
        <v>0</v>
      </c>
      <c r="P1350" s="9">
        <f t="shared" si="3759"/>
        <v>0</v>
      </c>
      <c r="Q1350" s="9">
        <f t="shared" si="3759"/>
        <v>0</v>
      </c>
      <c r="R1350" s="9">
        <f t="shared" si="3759"/>
        <v>0</v>
      </c>
      <c r="S1350" s="9">
        <f t="shared" si="3759"/>
        <v>222</v>
      </c>
      <c r="T1350" s="9">
        <f t="shared" si="3759"/>
        <v>0</v>
      </c>
      <c r="U1350" s="9">
        <f t="shared" si="3757"/>
        <v>0</v>
      </c>
      <c r="V1350" s="9">
        <f t="shared" si="3757"/>
        <v>0</v>
      </c>
      <c r="W1350" s="9">
        <f t="shared" si="3757"/>
        <v>0</v>
      </c>
      <c r="X1350" s="9">
        <f t="shared" si="3757"/>
        <v>0</v>
      </c>
      <c r="Y1350" s="9">
        <f t="shared" si="3757"/>
        <v>222</v>
      </c>
      <c r="Z1350" s="9">
        <f t="shared" si="3757"/>
        <v>0</v>
      </c>
      <c r="AA1350" s="87">
        <f t="shared" si="3758"/>
        <v>0</v>
      </c>
      <c r="AB1350" s="87">
        <f t="shared" si="3758"/>
        <v>0</v>
      </c>
      <c r="AC1350" s="87">
        <f t="shared" si="3758"/>
        <v>0</v>
      </c>
      <c r="AD1350" s="87">
        <f t="shared" si="3758"/>
        <v>0</v>
      </c>
      <c r="AE1350" s="87">
        <f t="shared" si="3758"/>
        <v>222</v>
      </c>
      <c r="AF1350" s="87">
        <f t="shared" si="3758"/>
        <v>0</v>
      </c>
      <c r="AG1350" s="9">
        <f t="shared" si="3758"/>
        <v>0</v>
      </c>
      <c r="AH1350" s="9">
        <f t="shared" si="3758"/>
        <v>0</v>
      </c>
      <c r="AI1350" s="9">
        <f t="shared" si="3758"/>
        <v>0</v>
      </c>
      <c r="AJ1350" s="9">
        <f t="shared" si="3758"/>
        <v>0</v>
      </c>
      <c r="AK1350" s="9">
        <f t="shared" si="3758"/>
        <v>222</v>
      </c>
      <c r="AL1350" s="9">
        <f t="shared" si="3758"/>
        <v>0</v>
      </c>
    </row>
    <row r="1351" spans="1:38" ht="33.6" hidden="1">
      <c r="A1351" s="26" t="s">
        <v>37</v>
      </c>
      <c r="B1351" s="31" t="s">
        <v>503</v>
      </c>
      <c r="C1351" s="32" t="s">
        <v>33</v>
      </c>
      <c r="D1351" s="32" t="s">
        <v>17</v>
      </c>
      <c r="E1351" s="31" t="s">
        <v>253</v>
      </c>
      <c r="F1351" s="32" t="s">
        <v>38</v>
      </c>
      <c r="G1351" s="9">
        <v>222</v>
      </c>
      <c r="H1351" s="9"/>
      <c r="I1351" s="9"/>
      <c r="J1351" s="9"/>
      <c r="K1351" s="9"/>
      <c r="L1351" s="9"/>
      <c r="M1351" s="9">
        <f t="shared" ref="M1351" si="3760">G1351+I1351+J1351+K1351+L1351</f>
        <v>222</v>
      </c>
      <c r="N1351" s="9">
        <f t="shared" ref="N1351" si="3761">H1351+L1351</f>
        <v>0</v>
      </c>
      <c r="O1351" s="9"/>
      <c r="P1351" s="9"/>
      <c r="Q1351" s="9"/>
      <c r="R1351" s="9"/>
      <c r="S1351" s="9">
        <f t="shared" ref="S1351" si="3762">M1351+O1351+P1351+Q1351+R1351</f>
        <v>222</v>
      </c>
      <c r="T1351" s="9">
        <f t="shared" ref="T1351" si="3763">N1351+R1351</f>
        <v>0</v>
      </c>
      <c r="U1351" s="9"/>
      <c r="V1351" s="9"/>
      <c r="W1351" s="9"/>
      <c r="X1351" s="9"/>
      <c r="Y1351" s="9">
        <f t="shared" ref="Y1351" si="3764">S1351+U1351+V1351+W1351+X1351</f>
        <v>222</v>
      </c>
      <c r="Z1351" s="9">
        <f t="shared" ref="Z1351" si="3765">T1351+X1351</f>
        <v>0</v>
      </c>
      <c r="AA1351" s="87"/>
      <c r="AB1351" s="87"/>
      <c r="AC1351" s="87"/>
      <c r="AD1351" s="87"/>
      <c r="AE1351" s="87">
        <f t="shared" ref="AE1351" si="3766">Y1351+AA1351+AB1351+AC1351+AD1351</f>
        <v>222</v>
      </c>
      <c r="AF1351" s="87">
        <f t="shared" ref="AF1351" si="3767">Z1351+AD1351</f>
        <v>0</v>
      </c>
      <c r="AG1351" s="9"/>
      <c r="AH1351" s="9"/>
      <c r="AI1351" s="9"/>
      <c r="AJ1351" s="9"/>
      <c r="AK1351" s="9">
        <f t="shared" ref="AK1351" si="3768">AE1351+AG1351+AH1351+AI1351+AJ1351</f>
        <v>222</v>
      </c>
      <c r="AL1351" s="9">
        <f t="shared" ref="AL1351" si="3769">AF1351+AJ1351</f>
        <v>0</v>
      </c>
    </row>
    <row r="1352" spans="1:38" ht="67.2" hidden="1">
      <c r="A1352" s="45" t="s">
        <v>557</v>
      </c>
      <c r="B1352" s="31" t="s">
        <v>503</v>
      </c>
      <c r="C1352" s="32" t="s">
        <v>33</v>
      </c>
      <c r="D1352" s="32" t="s">
        <v>17</v>
      </c>
      <c r="E1352" s="31" t="s">
        <v>126</v>
      </c>
      <c r="F1352" s="32"/>
      <c r="G1352" s="9">
        <f t="shared" ref="G1352:AL1352" si="3770">G1353</f>
        <v>10150</v>
      </c>
      <c r="H1352" s="9">
        <f t="shared" si="3770"/>
        <v>0</v>
      </c>
      <c r="I1352" s="9">
        <f t="shared" si="3770"/>
        <v>0</v>
      </c>
      <c r="J1352" s="9">
        <f t="shared" si="3770"/>
        <v>0</v>
      </c>
      <c r="K1352" s="9">
        <f t="shared" si="3770"/>
        <v>0</v>
      </c>
      <c r="L1352" s="9">
        <f t="shared" si="3770"/>
        <v>0</v>
      </c>
      <c r="M1352" s="9">
        <f t="shared" si="3770"/>
        <v>10150</v>
      </c>
      <c r="N1352" s="9">
        <f t="shared" si="3770"/>
        <v>0</v>
      </c>
      <c r="O1352" s="9">
        <f t="shared" si="3770"/>
        <v>0</v>
      </c>
      <c r="P1352" s="9">
        <f t="shared" si="3770"/>
        <v>6626</v>
      </c>
      <c r="Q1352" s="9">
        <f t="shared" si="3770"/>
        <v>0</v>
      </c>
      <c r="R1352" s="9">
        <f t="shared" si="3770"/>
        <v>0</v>
      </c>
      <c r="S1352" s="9">
        <f t="shared" si="3770"/>
        <v>16776</v>
      </c>
      <c r="T1352" s="9">
        <f t="shared" si="3770"/>
        <v>0</v>
      </c>
      <c r="U1352" s="9">
        <f t="shared" si="3770"/>
        <v>0</v>
      </c>
      <c r="V1352" s="9">
        <f t="shared" si="3770"/>
        <v>0</v>
      </c>
      <c r="W1352" s="9">
        <f t="shared" si="3770"/>
        <v>0</v>
      </c>
      <c r="X1352" s="9">
        <f t="shared" si="3770"/>
        <v>0</v>
      </c>
      <c r="Y1352" s="9">
        <f t="shared" si="3770"/>
        <v>16776</v>
      </c>
      <c r="Z1352" s="9">
        <f t="shared" si="3770"/>
        <v>0</v>
      </c>
      <c r="AA1352" s="87">
        <f t="shared" si="3770"/>
        <v>0</v>
      </c>
      <c r="AB1352" s="87">
        <f t="shared" si="3770"/>
        <v>0</v>
      </c>
      <c r="AC1352" s="87">
        <f t="shared" si="3770"/>
        <v>0</v>
      </c>
      <c r="AD1352" s="87">
        <f t="shared" si="3770"/>
        <v>0</v>
      </c>
      <c r="AE1352" s="87">
        <f t="shared" si="3770"/>
        <v>16776</v>
      </c>
      <c r="AF1352" s="87">
        <f t="shared" si="3770"/>
        <v>0</v>
      </c>
      <c r="AG1352" s="9">
        <f t="shared" si="3770"/>
        <v>0</v>
      </c>
      <c r="AH1352" s="9">
        <f t="shared" si="3770"/>
        <v>0</v>
      </c>
      <c r="AI1352" s="9">
        <f t="shared" si="3770"/>
        <v>0</v>
      </c>
      <c r="AJ1352" s="9">
        <f t="shared" si="3770"/>
        <v>0</v>
      </c>
      <c r="AK1352" s="9">
        <f t="shared" si="3770"/>
        <v>16776</v>
      </c>
      <c r="AL1352" s="9">
        <f t="shared" si="3770"/>
        <v>0</v>
      </c>
    </row>
    <row r="1353" spans="1:38" hidden="1">
      <c r="A1353" s="26" t="s">
        <v>127</v>
      </c>
      <c r="B1353" s="31" t="s">
        <v>503</v>
      </c>
      <c r="C1353" s="32" t="s">
        <v>33</v>
      </c>
      <c r="D1353" s="32" t="s">
        <v>17</v>
      </c>
      <c r="E1353" s="31" t="s">
        <v>128</v>
      </c>
      <c r="F1353" s="32"/>
      <c r="G1353" s="9">
        <f>G1354+G1357+G1360+G1363</f>
        <v>10150</v>
      </c>
      <c r="H1353" s="9">
        <f>H1357+H1360</f>
        <v>0</v>
      </c>
      <c r="I1353" s="9">
        <f t="shared" ref="I1353" si="3771">I1354+I1357+I1360+I1363</f>
        <v>0</v>
      </c>
      <c r="J1353" s="9">
        <f t="shared" ref="J1353" si="3772">J1357+J1360</f>
        <v>0</v>
      </c>
      <c r="K1353" s="9">
        <f t="shared" ref="K1353" si="3773">K1354+K1357+K1360+K1363</f>
        <v>0</v>
      </c>
      <c r="L1353" s="9">
        <f t="shared" ref="L1353" si="3774">L1357+L1360</f>
        <v>0</v>
      </c>
      <c r="M1353" s="9">
        <f t="shared" ref="M1353" si="3775">M1354+M1357+M1360+M1363</f>
        <v>10150</v>
      </c>
      <c r="N1353" s="9">
        <f t="shared" ref="N1353" si="3776">N1357+N1360</f>
        <v>0</v>
      </c>
      <c r="O1353" s="9">
        <f t="shared" ref="O1353:T1353" si="3777">O1354+O1357+O1360+O1363</f>
        <v>0</v>
      </c>
      <c r="P1353" s="9">
        <f t="shared" si="3777"/>
        <v>6626</v>
      </c>
      <c r="Q1353" s="9">
        <f t="shared" si="3777"/>
        <v>0</v>
      </c>
      <c r="R1353" s="9">
        <f t="shared" si="3777"/>
        <v>0</v>
      </c>
      <c r="S1353" s="9">
        <f t="shared" si="3777"/>
        <v>16776</v>
      </c>
      <c r="T1353" s="9">
        <f t="shared" si="3777"/>
        <v>0</v>
      </c>
      <c r="U1353" s="9">
        <f t="shared" ref="U1353:Z1353" si="3778">U1354+U1357+U1360+U1363</f>
        <v>0</v>
      </c>
      <c r="V1353" s="9">
        <f t="shared" si="3778"/>
        <v>0</v>
      </c>
      <c r="W1353" s="9">
        <f t="shared" si="3778"/>
        <v>0</v>
      </c>
      <c r="X1353" s="9">
        <f t="shared" si="3778"/>
        <v>0</v>
      </c>
      <c r="Y1353" s="9">
        <f t="shared" si="3778"/>
        <v>16776</v>
      </c>
      <c r="Z1353" s="9">
        <f t="shared" si="3778"/>
        <v>0</v>
      </c>
      <c r="AA1353" s="87">
        <f t="shared" ref="AA1353:AF1353" si="3779">AA1354+AA1357+AA1360+AA1363</f>
        <v>0</v>
      </c>
      <c r="AB1353" s="87">
        <f t="shared" si="3779"/>
        <v>0</v>
      </c>
      <c r="AC1353" s="87">
        <f t="shared" si="3779"/>
        <v>0</v>
      </c>
      <c r="AD1353" s="87">
        <f t="shared" si="3779"/>
        <v>0</v>
      </c>
      <c r="AE1353" s="87">
        <f t="shared" si="3779"/>
        <v>16776</v>
      </c>
      <c r="AF1353" s="87">
        <f t="shared" si="3779"/>
        <v>0</v>
      </c>
      <c r="AG1353" s="9">
        <f t="shared" ref="AG1353:AL1353" si="3780">AG1354+AG1357+AG1360+AG1363</f>
        <v>0</v>
      </c>
      <c r="AH1353" s="9">
        <f t="shared" si="3780"/>
        <v>0</v>
      </c>
      <c r="AI1353" s="9">
        <f t="shared" si="3780"/>
        <v>0</v>
      </c>
      <c r="AJ1353" s="9">
        <f t="shared" si="3780"/>
        <v>0</v>
      </c>
      <c r="AK1353" s="9">
        <f t="shared" si="3780"/>
        <v>16776</v>
      </c>
      <c r="AL1353" s="9">
        <f t="shared" si="3780"/>
        <v>0</v>
      </c>
    </row>
    <row r="1354" spans="1:38" ht="84" hidden="1" customHeight="1">
      <c r="A1354" s="26" t="s">
        <v>575</v>
      </c>
      <c r="B1354" s="31" t="s">
        <v>503</v>
      </c>
      <c r="C1354" s="32" t="s">
        <v>33</v>
      </c>
      <c r="D1354" s="32" t="s">
        <v>17</v>
      </c>
      <c r="E1354" s="31" t="s">
        <v>574</v>
      </c>
      <c r="F1354" s="32"/>
      <c r="G1354" s="9">
        <f>G1355</f>
        <v>2687</v>
      </c>
      <c r="H1354" s="9"/>
      <c r="I1354" s="9">
        <f t="shared" ref="I1354:I1355" si="3781">I1355</f>
        <v>0</v>
      </c>
      <c r="J1354" s="9"/>
      <c r="K1354" s="9">
        <f t="shared" ref="K1354:K1355" si="3782">K1355</f>
        <v>0</v>
      </c>
      <c r="L1354" s="9"/>
      <c r="M1354" s="9">
        <f t="shared" ref="M1354:M1355" si="3783">M1355</f>
        <v>2687</v>
      </c>
      <c r="N1354" s="9"/>
      <c r="O1354" s="9">
        <f t="shared" ref="O1354:AD1355" si="3784">O1355</f>
        <v>0</v>
      </c>
      <c r="P1354" s="9">
        <f t="shared" si="3784"/>
        <v>6626</v>
      </c>
      <c r="Q1354" s="9">
        <f t="shared" si="3784"/>
        <v>0</v>
      </c>
      <c r="R1354" s="9">
        <f t="shared" si="3784"/>
        <v>0</v>
      </c>
      <c r="S1354" s="9">
        <f t="shared" si="3784"/>
        <v>9313</v>
      </c>
      <c r="T1354" s="9">
        <f t="shared" si="3784"/>
        <v>0</v>
      </c>
      <c r="U1354" s="9">
        <f t="shared" si="3784"/>
        <v>0</v>
      </c>
      <c r="V1354" s="9">
        <f t="shared" si="3784"/>
        <v>0</v>
      </c>
      <c r="W1354" s="9">
        <f t="shared" si="3784"/>
        <v>0</v>
      </c>
      <c r="X1354" s="9">
        <f t="shared" si="3784"/>
        <v>0</v>
      </c>
      <c r="Y1354" s="9">
        <f t="shared" si="3784"/>
        <v>9313</v>
      </c>
      <c r="Z1354" s="9">
        <f t="shared" si="3784"/>
        <v>0</v>
      </c>
      <c r="AA1354" s="87">
        <f t="shared" si="3784"/>
        <v>0</v>
      </c>
      <c r="AB1354" s="87">
        <f t="shared" si="3784"/>
        <v>0</v>
      </c>
      <c r="AC1354" s="87">
        <f t="shared" si="3784"/>
        <v>0</v>
      </c>
      <c r="AD1354" s="87">
        <f t="shared" si="3784"/>
        <v>0</v>
      </c>
      <c r="AE1354" s="87">
        <f t="shared" ref="AA1354:AL1355" si="3785">AE1355</f>
        <v>9313</v>
      </c>
      <c r="AF1354" s="87">
        <f t="shared" si="3785"/>
        <v>0</v>
      </c>
      <c r="AG1354" s="9">
        <f t="shared" si="3785"/>
        <v>0</v>
      </c>
      <c r="AH1354" s="9">
        <f t="shared" si="3785"/>
        <v>0</v>
      </c>
      <c r="AI1354" s="9">
        <f t="shared" si="3785"/>
        <v>0</v>
      </c>
      <c r="AJ1354" s="9">
        <f t="shared" si="3785"/>
        <v>0</v>
      </c>
      <c r="AK1354" s="9">
        <f t="shared" si="3785"/>
        <v>9313</v>
      </c>
      <c r="AL1354" s="9">
        <f t="shared" si="3785"/>
        <v>0</v>
      </c>
    </row>
    <row r="1355" spans="1:38" ht="33.6" hidden="1">
      <c r="A1355" s="26" t="s">
        <v>12</v>
      </c>
      <c r="B1355" s="31" t="s">
        <v>503</v>
      </c>
      <c r="C1355" s="32" t="s">
        <v>33</v>
      </c>
      <c r="D1355" s="32" t="s">
        <v>17</v>
      </c>
      <c r="E1355" s="31" t="s">
        <v>574</v>
      </c>
      <c r="F1355" s="32">
        <v>600</v>
      </c>
      <c r="G1355" s="9">
        <f>G1356</f>
        <v>2687</v>
      </c>
      <c r="H1355" s="9"/>
      <c r="I1355" s="9">
        <f t="shared" si="3781"/>
        <v>0</v>
      </c>
      <c r="J1355" s="9"/>
      <c r="K1355" s="9">
        <f t="shared" si="3782"/>
        <v>0</v>
      </c>
      <c r="L1355" s="9"/>
      <c r="M1355" s="9">
        <f t="shared" si="3783"/>
        <v>2687</v>
      </c>
      <c r="N1355" s="9"/>
      <c r="O1355" s="9">
        <f t="shared" si="3784"/>
        <v>0</v>
      </c>
      <c r="P1355" s="9">
        <f t="shared" si="3784"/>
        <v>6626</v>
      </c>
      <c r="Q1355" s="9">
        <f t="shared" si="3784"/>
        <v>0</v>
      </c>
      <c r="R1355" s="9">
        <f t="shared" si="3784"/>
        <v>0</v>
      </c>
      <c r="S1355" s="9">
        <f t="shared" si="3784"/>
        <v>9313</v>
      </c>
      <c r="T1355" s="9">
        <f t="shared" si="3784"/>
        <v>0</v>
      </c>
      <c r="U1355" s="9">
        <f t="shared" si="3784"/>
        <v>0</v>
      </c>
      <c r="V1355" s="9">
        <f t="shared" si="3784"/>
        <v>0</v>
      </c>
      <c r="W1355" s="9">
        <f t="shared" si="3784"/>
        <v>0</v>
      </c>
      <c r="X1355" s="9">
        <f t="shared" si="3784"/>
        <v>0</v>
      </c>
      <c r="Y1355" s="9">
        <f t="shared" si="3784"/>
        <v>9313</v>
      </c>
      <c r="Z1355" s="9">
        <f t="shared" si="3784"/>
        <v>0</v>
      </c>
      <c r="AA1355" s="87">
        <f t="shared" si="3785"/>
        <v>0</v>
      </c>
      <c r="AB1355" s="87">
        <f t="shared" si="3785"/>
        <v>0</v>
      </c>
      <c r="AC1355" s="87">
        <f t="shared" si="3785"/>
        <v>0</v>
      </c>
      <c r="AD1355" s="87">
        <f t="shared" si="3785"/>
        <v>0</v>
      </c>
      <c r="AE1355" s="87">
        <f t="shared" si="3785"/>
        <v>9313</v>
      </c>
      <c r="AF1355" s="87">
        <f t="shared" si="3785"/>
        <v>0</v>
      </c>
      <c r="AG1355" s="9">
        <f t="shared" si="3785"/>
        <v>0</v>
      </c>
      <c r="AH1355" s="9">
        <f t="shared" si="3785"/>
        <v>0</v>
      </c>
      <c r="AI1355" s="9">
        <f t="shared" si="3785"/>
        <v>0</v>
      </c>
      <c r="AJ1355" s="9">
        <f t="shared" si="3785"/>
        <v>0</v>
      </c>
      <c r="AK1355" s="9">
        <f t="shared" si="3785"/>
        <v>9313</v>
      </c>
      <c r="AL1355" s="9">
        <f t="shared" si="3785"/>
        <v>0</v>
      </c>
    </row>
    <row r="1356" spans="1:38" ht="33.6" hidden="1">
      <c r="A1356" s="26" t="s">
        <v>131</v>
      </c>
      <c r="B1356" s="31" t="s">
        <v>503</v>
      </c>
      <c r="C1356" s="32" t="s">
        <v>33</v>
      </c>
      <c r="D1356" s="32" t="s">
        <v>17</v>
      </c>
      <c r="E1356" s="31" t="s">
        <v>574</v>
      </c>
      <c r="F1356" s="32" t="s">
        <v>132</v>
      </c>
      <c r="G1356" s="9">
        <v>2687</v>
      </c>
      <c r="H1356" s="9"/>
      <c r="I1356" s="9"/>
      <c r="J1356" s="9"/>
      <c r="K1356" s="9"/>
      <c r="L1356" s="9"/>
      <c r="M1356" s="9">
        <f t="shared" ref="M1356" si="3786">G1356+I1356+J1356+K1356+L1356</f>
        <v>2687</v>
      </c>
      <c r="N1356" s="9">
        <f t="shared" ref="N1356" si="3787">H1356+L1356</f>
        <v>0</v>
      </c>
      <c r="O1356" s="9"/>
      <c r="P1356" s="9">
        <v>6626</v>
      </c>
      <c r="Q1356" s="9"/>
      <c r="R1356" s="9"/>
      <c r="S1356" s="9">
        <f t="shared" ref="S1356" si="3788">M1356+O1356+P1356+Q1356+R1356</f>
        <v>9313</v>
      </c>
      <c r="T1356" s="9">
        <f t="shared" ref="T1356" si="3789">N1356+R1356</f>
        <v>0</v>
      </c>
      <c r="U1356" s="9"/>
      <c r="V1356" s="9"/>
      <c r="W1356" s="9"/>
      <c r="X1356" s="9"/>
      <c r="Y1356" s="9">
        <f t="shared" ref="Y1356" si="3790">S1356+U1356+V1356+W1356+X1356</f>
        <v>9313</v>
      </c>
      <c r="Z1356" s="9">
        <f t="shared" ref="Z1356" si="3791">T1356+X1356</f>
        <v>0</v>
      </c>
      <c r="AA1356" s="87"/>
      <c r="AB1356" s="87"/>
      <c r="AC1356" s="87"/>
      <c r="AD1356" s="87"/>
      <c r="AE1356" s="87">
        <f t="shared" ref="AE1356" si="3792">Y1356+AA1356+AB1356+AC1356+AD1356</f>
        <v>9313</v>
      </c>
      <c r="AF1356" s="87">
        <f t="shared" ref="AF1356" si="3793">Z1356+AD1356</f>
        <v>0</v>
      </c>
      <c r="AG1356" s="9"/>
      <c r="AH1356" s="9"/>
      <c r="AI1356" s="9"/>
      <c r="AJ1356" s="9"/>
      <c r="AK1356" s="9">
        <f t="shared" ref="AK1356" si="3794">AE1356+AG1356+AH1356+AI1356+AJ1356</f>
        <v>9313</v>
      </c>
      <c r="AL1356" s="9">
        <f t="shared" ref="AL1356" si="3795">AF1356+AJ1356</f>
        <v>0</v>
      </c>
    </row>
    <row r="1357" spans="1:38" ht="50.4" hidden="1">
      <c r="A1357" s="26" t="s">
        <v>255</v>
      </c>
      <c r="B1357" s="31" t="s">
        <v>503</v>
      </c>
      <c r="C1357" s="32" t="s">
        <v>33</v>
      </c>
      <c r="D1357" s="32" t="s">
        <v>17</v>
      </c>
      <c r="E1357" s="31" t="s">
        <v>469</v>
      </c>
      <c r="F1357" s="32"/>
      <c r="G1357" s="9">
        <f t="shared" ref="G1357:V1358" si="3796">G1358</f>
        <v>1000</v>
      </c>
      <c r="H1357" s="9">
        <f t="shared" si="3796"/>
        <v>0</v>
      </c>
      <c r="I1357" s="9">
        <f t="shared" si="3796"/>
        <v>0</v>
      </c>
      <c r="J1357" s="9">
        <f t="shared" si="3796"/>
        <v>0</v>
      </c>
      <c r="K1357" s="9">
        <f t="shared" si="3796"/>
        <v>0</v>
      </c>
      <c r="L1357" s="9">
        <f t="shared" si="3796"/>
        <v>0</v>
      </c>
      <c r="M1357" s="9">
        <f t="shared" si="3796"/>
        <v>1000</v>
      </c>
      <c r="N1357" s="9">
        <f t="shared" si="3796"/>
        <v>0</v>
      </c>
      <c r="O1357" s="9">
        <f t="shared" si="3796"/>
        <v>0</v>
      </c>
      <c r="P1357" s="9">
        <f t="shared" si="3796"/>
        <v>0</v>
      </c>
      <c r="Q1357" s="9">
        <f t="shared" si="3796"/>
        <v>0</v>
      </c>
      <c r="R1357" s="9">
        <f t="shared" si="3796"/>
        <v>0</v>
      </c>
      <c r="S1357" s="9">
        <f t="shared" si="3796"/>
        <v>1000</v>
      </c>
      <c r="T1357" s="9">
        <f t="shared" si="3796"/>
        <v>0</v>
      </c>
      <c r="U1357" s="9">
        <f t="shared" si="3796"/>
        <v>0</v>
      </c>
      <c r="V1357" s="9">
        <f t="shared" si="3796"/>
        <v>0</v>
      </c>
      <c r="W1357" s="9">
        <f t="shared" ref="U1357:AJ1358" si="3797">W1358</f>
        <v>0</v>
      </c>
      <c r="X1357" s="9">
        <f t="shared" si="3797"/>
        <v>0</v>
      </c>
      <c r="Y1357" s="9">
        <f t="shared" si="3797"/>
        <v>1000</v>
      </c>
      <c r="Z1357" s="9">
        <f t="shared" si="3797"/>
        <v>0</v>
      </c>
      <c r="AA1357" s="87">
        <f t="shared" si="3797"/>
        <v>0</v>
      </c>
      <c r="AB1357" s="87">
        <f t="shared" si="3797"/>
        <v>0</v>
      </c>
      <c r="AC1357" s="87">
        <f t="shared" si="3797"/>
        <v>0</v>
      </c>
      <c r="AD1357" s="87">
        <f t="shared" si="3797"/>
        <v>0</v>
      </c>
      <c r="AE1357" s="87">
        <f t="shared" si="3797"/>
        <v>1000</v>
      </c>
      <c r="AF1357" s="87">
        <f t="shared" si="3797"/>
        <v>0</v>
      </c>
      <c r="AG1357" s="9">
        <f t="shared" si="3797"/>
        <v>0</v>
      </c>
      <c r="AH1357" s="9">
        <f t="shared" si="3797"/>
        <v>0</v>
      </c>
      <c r="AI1357" s="9">
        <f t="shared" si="3797"/>
        <v>0</v>
      </c>
      <c r="AJ1357" s="9">
        <f t="shared" si="3797"/>
        <v>0</v>
      </c>
      <c r="AK1357" s="9">
        <f t="shared" ref="AG1357:AL1358" si="3798">AK1358</f>
        <v>1000</v>
      </c>
      <c r="AL1357" s="9">
        <f t="shared" si="3798"/>
        <v>0</v>
      </c>
    </row>
    <row r="1358" spans="1:38" ht="33.6" hidden="1">
      <c r="A1358" s="26" t="s">
        <v>12</v>
      </c>
      <c r="B1358" s="31" t="s">
        <v>503</v>
      </c>
      <c r="C1358" s="32" t="s">
        <v>33</v>
      </c>
      <c r="D1358" s="32" t="s">
        <v>17</v>
      </c>
      <c r="E1358" s="31" t="s">
        <v>469</v>
      </c>
      <c r="F1358" s="32">
        <v>600</v>
      </c>
      <c r="G1358" s="9">
        <f t="shared" si="3796"/>
        <v>1000</v>
      </c>
      <c r="H1358" s="9">
        <f t="shared" si="3796"/>
        <v>0</v>
      </c>
      <c r="I1358" s="9">
        <f t="shared" si="3796"/>
        <v>0</v>
      </c>
      <c r="J1358" s="9">
        <f t="shared" si="3796"/>
        <v>0</v>
      </c>
      <c r="K1358" s="9">
        <f t="shared" si="3796"/>
        <v>0</v>
      </c>
      <c r="L1358" s="9">
        <f t="shared" si="3796"/>
        <v>0</v>
      </c>
      <c r="M1358" s="9">
        <f t="shared" si="3796"/>
        <v>1000</v>
      </c>
      <c r="N1358" s="9">
        <f t="shared" si="3796"/>
        <v>0</v>
      </c>
      <c r="O1358" s="9">
        <f t="shared" si="3796"/>
        <v>0</v>
      </c>
      <c r="P1358" s="9">
        <f t="shared" si="3796"/>
        <v>0</v>
      </c>
      <c r="Q1358" s="9">
        <f t="shared" si="3796"/>
        <v>0</v>
      </c>
      <c r="R1358" s="9">
        <f t="shared" si="3796"/>
        <v>0</v>
      </c>
      <c r="S1358" s="9">
        <f t="shared" si="3796"/>
        <v>1000</v>
      </c>
      <c r="T1358" s="9">
        <f t="shared" si="3796"/>
        <v>0</v>
      </c>
      <c r="U1358" s="9">
        <f t="shared" si="3797"/>
        <v>0</v>
      </c>
      <c r="V1358" s="9">
        <f t="shared" si="3797"/>
        <v>0</v>
      </c>
      <c r="W1358" s="9">
        <f t="shared" si="3797"/>
        <v>0</v>
      </c>
      <c r="X1358" s="9">
        <f t="shared" si="3797"/>
        <v>0</v>
      </c>
      <c r="Y1358" s="9">
        <f t="shared" si="3797"/>
        <v>1000</v>
      </c>
      <c r="Z1358" s="9">
        <f t="shared" si="3797"/>
        <v>0</v>
      </c>
      <c r="AA1358" s="87">
        <f t="shared" si="3797"/>
        <v>0</v>
      </c>
      <c r="AB1358" s="87">
        <f t="shared" si="3797"/>
        <v>0</v>
      </c>
      <c r="AC1358" s="87">
        <f t="shared" si="3797"/>
        <v>0</v>
      </c>
      <c r="AD1358" s="87">
        <f t="shared" si="3797"/>
        <v>0</v>
      </c>
      <c r="AE1358" s="87">
        <f t="shared" si="3797"/>
        <v>1000</v>
      </c>
      <c r="AF1358" s="87">
        <f t="shared" si="3797"/>
        <v>0</v>
      </c>
      <c r="AG1358" s="9">
        <f t="shared" si="3798"/>
        <v>0</v>
      </c>
      <c r="AH1358" s="9">
        <f t="shared" si="3798"/>
        <v>0</v>
      </c>
      <c r="AI1358" s="9">
        <f t="shared" si="3798"/>
        <v>0</v>
      </c>
      <c r="AJ1358" s="9">
        <f t="shared" si="3798"/>
        <v>0</v>
      </c>
      <c r="AK1358" s="9">
        <f t="shared" si="3798"/>
        <v>1000</v>
      </c>
      <c r="AL1358" s="9">
        <f t="shared" si="3798"/>
        <v>0</v>
      </c>
    </row>
    <row r="1359" spans="1:38" ht="33.6" hidden="1">
      <c r="A1359" s="26" t="s">
        <v>131</v>
      </c>
      <c r="B1359" s="31" t="s">
        <v>503</v>
      </c>
      <c r="C1359" s="32" t="s">
        <v>33</v>
      </c>
      <c r="D1359" s="32" t="s">
        <v>17</v>
      </c>
      <c r="E1359" s="31" t="s">
        <v>469</v>
      </c>
      <c r="F1359" s="32" t="s">
        <v>132</v>
      </c>
      <c r="G1359" s="9">
        <v>1000</v>
      </c>
      <c r="H1359" s="9"/>
      <c r="I1359" s="9"/>
      <c r="J1359" s="9"/>
      <c r="K1359" s="9"/>
      <c r="L1359" s="9"/>
      <c r="M1359" s="9">
        <f t="shared" ref="M1359" si="3799">G1359+I1359+J1359+K1359+L1359</f>
        <v>1000</v>
      </c>
      <c r="N1359" s="9">
        <f t="shared" ref="N1359" si="3800">H1359+L1359</f>
        <v>0</v>
      </c>
      <c r="O1359" s="9"/>
      <c r="P1359" s="9"/>
      <c r="Q1359" s="9"/>
      <c r="R1359" s="9"/>
      <c r="S1359" s="9">
        <f t="shared" ref="S1359" si="3801">M1359+O1359+P1359+Q1359+R1359</f>
        <v>1000</v>
      </c>
      <c r="T1359" s="9">
        <f t="shared" ref="T1359" si="3802">N1359+R1359</f>
        <v>0</v>
      </c>
      <c r="U1359" s="9"/>
      <c r="V1359" s="9"/>
      <c r="W1359" s="9"/>
      <c r="X1359" s="9"/>
      <c r="Y1359" s="9">
        <f t="shared" ref="Y1359" si="3803">S1359+U1359+V1359+W1359+X1359</f>
        <v>1000</v>
      </c>
      <c r="Z1359" s="9">
        <f t="shared" ref="Z1359" si="3804">T1359+X1359</f>
        <v>0</v>
      </c>
      <c r="AA1359" s="87"/>
      <c r="AB1359" s="87"/>
      <c r="AC1359" s="87"/>
      <c r="AD1359" s="87"/>
      <c r="AE1359" s="87">
        <f t="shared" ref="AE1359" si="3805">Y1359+AA1359+AB1359+AC1359+AD1359</f>
        <v>1000</v>
      </c>
      <c r="AF1359" s="87">
        <f t="shared" ref="AF1359" si="3806">Z1359+AD1359</f>
        <v>0</v>
      </c>
      <c r="AG1359" s="9"/>
      <c r="AH1359" s="9"/>
      <c r="AI1359" s="9"/>
      <c r="AJ1359" s="9"/>
      <c r="AK1359" s="9">
        <f t="shared" ref="AK1359" si="3807">AE1359+AG1359+AH1359+AI1359+AJ1359</f>
        <v>1000</v>
      </c>
      <c r="AL1359" s="9">
        <f t="shared" ref="AL1359" si="3808">AF1359+AJ1359</f>
        <v>0</v>
      </c>
    </row>
    <row r="1360" spans="1:38" ht="84" hidden="1">
      <c r="A1360" s="26" t="s">
        <v>468</v>
      </c>
      <c r="B1360" s="31" t="s">
        <v>503</v>
      </c>
      <c r="C1360" s="32" t="s">
        <v>33</v>
      </c>
      <c r="D1360" s="32" t="s">
        <v>17</v>
      </c>
      <c r="E1360" s="31" t="s">
        <v>550</v>
      </c>
      <c r="F1360" s="32"/>
      <c r="G1360" s="9">
        <f>G1361</f>
        <v>3463</v>
      </c>
      <c r="H1360" s="9">
        <f>H1361</f>
        <v>0</v>
      </c>
      <c r="I1360" s="9">
        <f t="shared" ref="I1360:X1361" si="3809">I1361</f>
        <v>0</v>
      </c>
      <c r="J1360" s="9">
        <f t="shared" si="3809"/>
        <v>0</v>
      </c>
      <c r="K1360" s="9">
        <f t="shared" si="3809"/>
        <v>0</v>
      </c>
      <c r="L1360" s="9">
        <f t="shared" si="3809"/>
        <v>0</v>
      </c>
      <c r="M1360" s="9">
        <f t="shared" si="3809"/>
        <v>3463</v>
      </c>
      <c r="N1360" s="9">
        <f t="shared" si="3809"/>
        <v>0</v>
      </c>
      <c r="O1360" s="9">
        <f t="shared" si="3809"/>
        <v>0</v>
      </c>
      <c r="P1360" s="9">
        <f t="shared" si="3809"/>
        <v>0</v>
      </c>
      <c r="Q1360" s="9">
        <f t="shared" si="3809"/>
        <v>0</v>
      </c>
      <c r="R1360" s="9">
        <f t="shared" si="3809"/>
        <v>0</v>
      </c>
      <c r="S1360" s="9">
        <f t="shared" si="3809"/>
        <v>3463</v>
      </c>
      <c r="T1360" s="9">
        <f t="shared" si="3809"/>
        <v>0</v>
      </c>
      <c r="U1360" s="9">
        <f t="shared" si="3809"/>
        <v>0</v>
      </c>
      <c r="V1360" s="9">
        <f t="shared" si="3809"/>
        <v>0</v>
      </c>
      <c r="W1360" s="9">
        <f t="shared" si="3809"/>
        <v>0</v>
      </c>
      <c r="X1360" s="9">
        <f t="shared" si="3809"/>
        <v>0</v>
      </c>
      <c r="Y1360" s="9">
        <f t="shared" ref="U1360:AJ1361" si="3810">Y1361</f>
        <v>3463</v>
      </c>
      <c r="Z1360" s="9">
        <f t="shared" si="3810"/>
        <v>0</v>
      </c>
      <c r="AA1360" s="87">
        <f t="shared" si="3810"/>
        <v>0</v>
      </c>
      <c r="AB1360" s="87">
        <f t="shared" si="3810"/>
        <v>0</v>
      </c>
      <c r="AC1360" s="87">
        <f t="shared" si="3810"/>
        <v>0</v>
      </c>
      <c r="AD1360" s="87">
        <f t="shared" si="3810"/>
        <v>0</v>
      </c>
      <c r="AE1360" s="87">
        <f t="shared" si="3810"/>
        <v>3463</v>
      </c>
      <c r="AF1360" s="87">
        <f t="shared" si="3810"/>
        <v>0</v>
      </c>
      <c r="AG1360" s="9">
        <f t="shared" si="3810"/>
        <v>0</v>
      </c>
      <c r="AH1360" s="9">
        <f t="shared" si="3810"/>
        <v>0</v>
      </c>
      <c r="AI1360" s="9">
        <f t="shared" si="3810"/>
        <v>0</v>
      </c>
      <c r="AJ1360" s="9">
        <f t="shared" si="3810"/>
        <v>0</v>
      </c>
      <c r="AK1360" s="9">
        <f t="shared" ref="AG1360:AL1361" si="3811">AK1361</f>
        <v>3463</v>
      </c>
      <c r="AL1360" s="9">
        <f t="shared" si="3811"/>
        <v>0</v>
      </c>
    </row>
    <row r="1361" spans="1:38" ht="33.6" hidden="1">
      <c r="A1361" s="26" t="s">
        <v>12</v>
      </c>
      <c r="B1361" s="31" t="s">
        <v>503</v>
      </c>
      <c r="C1361" s="32" t="s">
        <v>33</v>
      </c>
      <c r="D1361" s="32" t="s">
        <v>17</v>
      </c>
      <c r="E1361" s="31" t="s">
        <v>550</v>
      </c>
      <c r="F1361" s="32" t="s">
        <v>13</v>
      </c>
      <c r="G1361" s="9">
        <f>G1362</f>
        <v>3463</v>
      </c>
      <c r="H1361" s="9">
        <f>H1362</f>
        <v>0</v>
      </c>
      <c r="I1361" s="9">
        <f t="shared" si="3809"/>
        <v>0</v>
      </c>
      <c r="J1361" s="9">
        <f t="shared" si="3809"/>
        <v>0</v>
      </c>
      <c r="K1361" s="9">
        <f t="shared" si="3809"/>
        <v>0</v>
      </c>
      <c r="L1361" s="9">
        <f t="shared" si="3809"/>
        <v>0</v>
      </c>
      <c r="M1361" s="9">
        <f t="shared" si="3809"/>
        <v>3463</v>
      </c>
      <c r="N1361" s="9">
        <f t="shared" si="3809"/>
        <v>0</v>
      </c>
      <c r="O1361" s="9">
        <f t="shared" si="3809"/>
        <v>0</v>
      </c>
      <c r="P1361" s="9">
        <f t="shared" si="3809"/>
        <v>0</v>
      </c>
      <c r="Q1361" s="9">
        <f t="shared" si="3809"/>
        <v>0</v>
      </c>
      <c r="R1361" s="9">
        <f t="shared" si="3809"/>
        <v>0</v>
      </c>
      <c r="S1361" s="9">
        <f t="shared" si="3809"/>
        <v>3463</v>
      </c>
      <c r="T1361" s="9">
        <f t="shared" si="3809"/>
        <v>0</v>
      </c>
      <c r="U1361" s="9">
        <f t="shared" si="3810"/>
        <v>0</v>
      </c>
      <c r="V1361" s="9">
        <f t="shared" si="3810"/>
        <v>0</v>
      </c>
      <c r="W1361" s="9">
        <f t="shared" si="3810"/>
        <v>0</v>
      </c>
      <c r="X1361" s="9">
        <f t="shared" si="3810"/>
        <v>0</v>
      </c>
      <c r="Y1361" s="9">
        <f t="shared" si="3810"/>
        <v>3463</v>
      </c>
      <c r="Z1361" s="9">
        <f t="shared" si="3810"/>
        <v>0</v>
      </c>
      <c r="AA1361" s="87">
        <f t="shared" si="3810"/>
        <v>0</v>
      </c>
      <c r="AB1361" s="87">
        <f t="shared" si="3810"/>
        <v>0</v>
      </c>
      <c r="AC1361" s="87">
        <f t="shared" si="3810"/>
        <v>0</v>
      </c>
      <c r="AD1361" s="87">
        <f t="shared" si="3810"/>
        <v>0</v>
      </c>
      <c r="AE1361" s="87">
        <f t="shared" si="3810"/>
        <v>3463</v>
      </c>
      <c r="AF1361" s="87">
        <f t="shared" si="3810"/>
        <v>0</v>
      </c>
      <c r="AG1361" s="9">
        <f t="shared" si="3811"/>
        <v>0</v>
      </c>
      <c r="AH1361" s="9">
        <f t="shared" si="3811"/>
        <v>0</v>
      </c>
      <c r="AI1361" s="9">
        <f t="shared" si="3811"/>
        <v>0</v>
      </c>
      <c r="AJ1361" s="9">
        <f t="shared" si="3811"/>
        <v>0</v>
      </c>
      <c r="AK1361" s="9">
        <f t="shared" si="3811"/>
        <v>3463</v>
      </c>
      <c r="AL1361" s="9">
        <f t="shared" si="3811"/>
        <v>0</v>
      </c>
    </row>
    <row r="1362" spans="1:38" ht="33.6" hidden="1">
      <c r="A1362" s="26" t="s">
        <v>131</v>
      </c>
      <c r="B1362" s="31" t="s">
        <v>503</v>
      </c>
      <c r="C1362" s="32" t="s">
        <v>33</v>
      </c>
      <c r="D1362" s="32" t="s">
        <v>17</v>
      </c>
      <c r="E1362" s="31" t="s">
        <v>550</v>
      </c>
      <c r="F1362" s="32" t="s">
        <v>132</v>
      </c>
      <c r="G1362" s="9">
        <f>3000+463</f>
        <v>3463</v>
      </c>
      <c r="H1362" s="9"/>
      <c r="I1362" s="9"/>
      <c r="J1362" s="9"/>
      <c r="K1362" s="9"/>
      <c r="L1362" s="9"/>
      <c r="M1362" s="9">
        <f t="shared" ref="M1362" si="3812">G1362+I1362+J1362+K1362+L1362</f>
        <v>3463</v>
      </c>
      <c r="N1362" s="9">
        <f t="shared" ref="N1362" si="3813">H1362+L1362</f>
        <v>0</v>
      </c>
      <c r="O1362" s="9"/>
      <c r="P1362" s="9"/>
      <c r="Q1362" s="9"/>
      <c r="R1362" s="9"/>
      <c r="S1362" s="9">
        <f t="shared" ref="S1362" si="3814">M1362+O1362+P1362+Q1362+R1362</f>
        <v>3463</v>
      </c>
      <c r="T1362" s="9">
        <f t="shared" ref="T1362" si="3815">N1362+R1362</f>
        <v>0</v>
      </c>
      <c r="U1362" s="9"/>
      <c r="V1362" s="9"/>
      <c r="W1362" s="9"/>
      <c r="X1362" s="9"/>
      <c r="Y1362" s="9">
        <f t="shared" ref="Y1362" si="3816">S1362+U1362+V1362+W1362+X1362</f>
        <v>3463</v>
      </c>
      <c r="Z1362" s="9">
        <f t="shared" ref="Z1362" si="3817">T1362+X1362</f>
        <v>0</v>
      </c>
      <c r="AA1362" s="87"/>
      <c r="AB1362" s="87"/>
      <c r="AC1362" s="87"/>
      <c r="AD1362" s="87"/>
      <c r="AE1362" s="87">
        <f t="shared" ref="AE1362" si="3818">Y1362+AA1362+AB1362+AC1362+AD1362</f>
        <v>3463</v>
      </c>
      <c r="AF1362" s="87">
        <f t="shared" ref="AF1362" si="3819">Z1362+AD1362</f>
        <v>0</v>
      </c>
      <c r="AG1362" s="9"/>
      <c r="AH1362" s="9"/>
      <c r="AI1362" s="9"/>
      <c r="AJ1362" s="9"/>
      <c r="AK1362" s="9">
        <f t="shared" ref="AK1362" si="3820">AE1362+AG1362+AH1362+AI1362+AJ1362</f>
        <v>3463</v>
      </c>
      <c r="AL1362" s="9">
        <f t="shared" ref="AL1362" si="3821">AF1362+AJ1362</f>
        <v>0</v>
      </c>
    </row>
    <row r="1363" spans="1:38" ht="66.75" hidden="1" customHeight="1">
      <c r="A1363" s="26" t="s">
        <v>585</v>
      </c>
      <c r="B1363" s="31" t="s">
        <v>503</v>
      </c>
      <c r="C1363" s="32" t="s">
        <v>33</v>
      </c>
      <c r="D1363" s="32" t="s">
        <v>17</v>
      </c>
      <c r="E1363" s="31" t="s">
        <v>584</v>
      </c>
      <c r="F1363" s="32"/>
      <c r="G1363" s="9">
        <f>G1364</f>
        <v>3000</v>
      </c>
      <c r="H1363" s="9"/>
      <c r="I1363" s="9">
        <f t="shared" ref="I1363:I1364" si="3822">I1364</f>
        <v>0</v>
      </c>
      <c r="J1363" s="9"/>
      <c r="K1363" s="9">
        <f t="shared" ref="K1363:K1364" si="3823">K1364</f>
        <v>0</v>
      </c>
      <c r="L1363" s="9"/>
      <c r="M1363" s="9">
        <f t="shared" ref="M1363:M1364" si="3824">M1364</f>
        <v>3000</v>
      </c>
      <c r="N1363" s="9"/>
      <c r="O1363" s="9">
        <f t="shared" ref="O1363:O1364" si="3825">O1364</f>
        <v>0</v>
      </c>
      <c r="P1363" s="9"/>
      <c r="Q1363" s="9">
        <f t="shared" ref="Q1363:Q1364" si="3826">Q1364</f>
        <v>0</v>
      </c>
      <c r="R1363" s="9"/>
      <c r="S1363" s="9">
        <f t="shared" ref="S1363:S1364" si="3827">S1364</f>
        <v>3000</v>
      </c>
      <c r="T1363" s="9"/>
      <c r="U1363" s="9">
        <f t="shared" ref="U1363:U1364" si="3828">U1364</f>
        <v>0</v>
      </c>
      <c r="V1363" s="9"/>
      <c r="W1363" s="9">
        <f t="shared" ref="W1363:W1364" si="3829">W1364</f>
        <v>0</v>
      </c>
      <c r="X1363" s="9"/>
      <c r="Y1363" s="9">
        <f t="shared" ref="Y1363:Y1364" si="3830">Y1364</f>
        <v>3000</v>
      </c>
      <c r="Z1363" s="9"/>
      <c r="AA1363" s="87">
        <f t="shared" ref="AA1363:AA1364" si="3831">AA1364</f>
        <v>0</v>
      </c>
      <c r="AB1363" s="87"/>
      <c r="AC1363" s="87">
        <f t="shared" ref="AC1363:AC1364" si="3832">AC1364</f>
        <v>0</v>
      </c>
      <c r="AD1363" s="87"/>
      <c r="AE1363" s="87">
        <f t="shared" ref="AE1363:AE1364" si="3833">AE1364</f>
        <v>3000</v>
      </c>
      <c r="AF1363" s="87"/>
      <c r="AG1363" s="9">
        <f t="shared" ref="AG1363:AG1364" si="3834">AG1364</f>
        <v>0</v>
      </c>
      <c r="AH1363" s="9"/>
      <c r="AI1363" s="9">
        <f t="shared" ref="AI1363:AI1364" si="3835">AI1364</f>
        <v>0</v>
      </c>
      <c r="AJ1363" s="9"/>
      <c r="AK1363" s="9">
        <f t="shared" ref="AK1363:AK1364" si="3836">AK1364</f>
        <v>3000</v>
      </c>
      <c r="AL1363" s="9"/>
    </row>
    <row r="1364" spans="1:38" ht="33.6" hidden="1">
      <c r="A1364" s="26" t="s">
        <v>12</v>
      </c>
      <c r="B1364" s="31" t="s">
        <v>503</v>
      </c>
      <c r="C1364" s="32" t="s">
        <v>33</v>
      </c>
      <c r="D1364" s="32" t="s">
        <v>17</v>
      </c>
      <c r="E1364" s="31" t="s">
        <v>584</v>
      </c>
      <c r="F1364" s="32" t="s">
        <v>13</v>
      </c>
      <c r="G1364" s="9">
        <f>G1365</f>
        <v>3000</v>
      </c>
      <c r="H1364" s="9"/>
      <c r="I1364" s="9">
        <f t="shared" si="3822"/>
        <v>0</v>
      </c>
      <c r="J1364" s="9"/>
      <c r="K1364" s="9">
        <f t="shared" si="3823"/>
        <v>0</v>
      </c>
      <c r="L1364" s="9"/>
      <c r="M1364" s="9">
        <f t="shared" si="3824"/>
        <v>3000</v>
      </c>
      <c r="N1364" s="9"/>
      <c r="O1364" s="9">
        <f t="shared" si="3825"/>
        <v>0</v>
      </c>
      <c r="P1364" s="9"/>
      <c r="Q1364" s="9">
        <f t="shared" si="3826"/>
        <v>0</v>
      </c>
      <c r="R1364" s="9"/>
      <c r="S1364" s="9">
        <f t="shared" si="3827"/>
        <v>3000</v>
      </c>
      <c r="T1364" s="9"/>
      <c r="U1364" s="9">
        <f t="shared" si="3828"/>
        <v>0</v>
      </c>
      <c r="V1364" s="9"/>
      <c r="W1364" s="9">
        <f t="shared" si="3829"/>
        <v>0</v>
      </c>
      <c r="X1364" s="9"/>
      <c r="Y1364" s="9">
        <f t="shared" si="3830"/>
        <v>3000</v>
      </c>
      <c r="Z1364" s="9"/>
      <c r="AA1364" s="87">
        <f t="shared" si="3831"/>
        <v>0</v>
      </c>
      <c r="AB1364" s="87"/>
      <c r="AC1364" s="87">
        <f t="shared" si="3832"/>
        <v>0</v>
      </c>
      <c r="AD1364" s="87"/>
      <c r="AE1364" s="87">
        <f t="shared" si="3833"/>
        <v>3000</v>
      </c>
      <c r="AF1364" s="87"/>
      <c r="AG1364" s="9">
        <f t="shared" si="3834"/>
        <v>0</v>
      </c>
      <c r="AH1364" s="9"/>
      <c r="AI1364" s="9">
        <f t="shared" si="3835"/>
        <v>0</v>
      </c>
      <c r="AJ1364" s="9"/>
      <c r="AK1364" s="9">
        <f t="shared" si="3836"/>
        <v>3000</v>
      </c>
      <c r="AL1364" s="9"/>
    </row>
    <row r="1365" spans="1:38" ht="33.6" hidden="1">
      <c r="A1365" s="26" t="s">
        <v>131</v>
      </c>
      <c r="B1365" s="31" t="s">
        <v>503</v>
      </c>
      <c r="C1365" s="32" t="s">
        <v>33</v>
      </c>
      <c r="D1365" s="32" t="s">
        <v>17</v>
      </c>
      <c r="E1365" s="31" t="s">
        <v>584</v>
      </c>
      <c r="F1365" s="32" t="s">
        <v>132</v>
      </c>
      <c r="G1365" s="9">
        <v>3000</v>
      </c>
      <c r="H1365" s="9"/>
      <c r="I1365" s="9"/>
      <c r="J1365" s="9"/>
      <c r="K1365" s="9"/>
      <c r="L1365" s="9"/>
      <c r="M1365" s="9">
        <f t="shared" ref="M1365" si="3837">G1365+I1365+J1365+K1365+L1365</f>
        <v>3000</v>
      </c>
      <c r="N1365" s="9">
        <f t="shared" ref="N1365" si="3838">H1365+L1365</f>
        <v>0</v>
      </c>
      <c r="O1365" s="9"/>
      <c r="P1365" s="9"/>
      <c r="Q1365" s="9"/>
      <c r="R1365" s="9"/>
      <c r="S1365" s="9">
        <f t="shared" ref="S1365" si="3839">M1365+O1365+P1365+Q1365+R1365</f>
        <v>3000</v>
      </c>
      <c r="T1365" s="9">
        <f t="shared" ref="T1365" si="3840">N1365+R1365</f>
        <v>0</v>
      </c>
      <c r="U1365" s="9"/>
      <c r="V1365" s="9"/>
      <c r="W1365" s="9"/>
      <c r="X1365" s="9"/>
      <c r="Y1365" s="9">
        <f t="shared" ref="Y1365" si="3841">S1365+U1365+V1365+W1365+X1365</f>
        <v>3000</v>
      </c>
      <c r="Z1365" s="9">
        <f t="shared" ref="Z1365" si="3842">T1365+X1365</f>
        <v>0</v>
      </c>
      <c r="AA1365" s="87"/>
      <c r="AB1365" s="87"/>
      <c r="AC1365" s="87"/>
      <c r="AD1365" s="87"/>
      <c r="AE1365" s="87">
        <f t="shared" ref="AE1365" si="3843">Y1365+AA1365+AB1365+AC1365+AD1365</f>
        <v>3000</v>
      </c>
      <c r="AF1365" s="87">
        <f t="shared" ref="AF1365" si="3844">Z1365+AD1365</f>
        <v>0</v>
      </c>
      <c r="AG1365" s="9"/>
      <c r="AH1365" s="9"/>
      <c r="AI1365" s="9"/>
      <c r="AJ1365" s="9"/>
      <c r="AK1365" s="9">
        <f t="shared" ref="AK1365" si="3845">AE1365+AG1365+AH1365+AI1365+AJ1365</f>
        <v>3000</v>
      </c>
      <c r="AL1365" s="9">
        <f t="shared" ref="AL1365" si="3846">AF1365+AJ1365</f>
        <v>0</v>
      </c>
    </row>
    <row r="1366" spans="1:38" hidden="1">
      <c r="A1366" s="26"/>
      <c r="B1366" s="31"/>
      <c r="C1366" s="32"/>
      <c r="D1366" s="32"/>
      <c r="E1366" s="31"/>
      <c r="F1366" s="32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87"/>
      <c r="AB1366" s="87"/>
      <c r="AC1366" s="87"/>
      <c r="AD1366" s="87"/>
      <c r="AE1366" s="87"/>
      <c r="AF1366" s="87"/>
      <c r="AG1366" s="9"/>
      <c r="AH1366" s="9"/>
      <c r="AI1366" s="9"/>
      <c r="AJ1366" s="9"/>
      <c r="AK1366" s="9"/>
      <c r="AL1366" s="9"/>
    </row>
    <row r="1367" spans="1:38" ht="40.799999999999997" hidden="1">
      <c r="A1367" s="21" t="s">
        <v>507</v>
      </c>
      <c r="B1367" s="22" t="s">
        <v>558</v>
      </c>
      <c r="C1367" s="22"/>
      <c r="D1367" s="22"/>
      <c r="E1367" s="22"/>
      <c r="F1367" s="22"/>
      <c r="G1367" s="14">
        <f t="shared" ref="G1367:N1367" si="3847">G1369</f>
        <v>3887</v>
      </c>
      <c r="H1367" s="14">
        <f t="shared" si="3847"/>
        <v>0</v>
      </c>
      <c r="I1367" s="14">
        <f t="shared" si="3847"/>
        <v>0</v>
      </c>
      <c r="J1367" s="14">
        <f t="shared" si="3847"/>
        <v>0</v>
      </c>
      <c r="K1367" s="14">
        <f t="shared" si="3847"/>
        <v>0</v>
      </c>
      <c r="L1367" s="14">
        <f t="shared" si="3847"/>
        <v>0</v>
      </c>
      <c r="M1367" s="14">
        <f t="shared" si="3847"/>
        <v>3887</v>
      </c>
      <c r="N1367" s="14">
        <f t="shared" si="3847"/>
        <v>0</v>
      </c>
      <c r="O1367" s="14">
        <f t="shared" ref="O1367:T1367" si="3848">O1369</f>
        <v>0</v>
      </c>
      <c r="P1367" s="14">
        <f t="shared" si="3848"/>
        <v>0</v>
      </c>
      <c r="Q1367" s="14">
        <f t="shared" si="3848"/>
        <v>0</v>
      </c>
      <c r="R1367" s="14">
        <f t="shared" si="3848"/>
        <v>0</v>
      </c>
      <c r="S1367" s="14">
        <f t="shared" si="3848"/>
        <v>3887</v>
      </c>
      <c r="T1367" s="14">
        <f t="shared" si="3848"/>
        <v>0</v>
      </c>
      <c r="U1367" s="14">
        <f t="shared" ref="U1367:Z1367" si="3849">U1369</f>
        <v>0</v>
      </c>
      <c r="V1367" s="14">
        <f t="shared" si="3849"/>
        <v>0</v>
      </c>
      <c r="W1367" s="14">
        <f t="shared" si="3849"/>
        <v>0</v>
      </c>
      <c r="X1367" s="14">
        <f t="shared" si="3849"/>
        <v>0</v>
      </c>
      <c r="Y1367" s="14">
        <f t="shared" si="3849"/>
        <v>3887</v>
      </c>
      <c r="Z1367" s="14">
        <f t="shared" si="3849"/>
        <v>0</v>
      </c>
      <c r="AA1367" s="92">
        <f t="shared" ref="AA1367:AF1367" si="3850">AA1369</f>
        <v>0</v>
      </c>
      <c r="AB1367" s="92">
        <f t="shared" si="3850"/>
        <v>0</v>
      </c>
      <c r="AC1367" s="92">
        <f t="shared" si="3850"/>
        <v>0</v>
      </c>
      <c r="AD1367" s="92">
        <f t="shared" si="3850"/>
        <v>0</v>
      </c>
      <c r="AE1367" s="92">
        <f t="shared" si="3850"/>
        <v>3887</v>
      </c>
      <c r="AF1367" s="92">
        <f t="shared" si="3850"/>
        <v>0</v>
      </c>
      <c r="AG1367" s="14">
        <f t="shared" ref="AG1367:AL1367" si="3851">AG1369</f>
        <v>0</v>
      </c>
      <c r="AH1367" s="14">
        <f t="shared" si="3851"/>
        <v>0</v>
      </c>
      <c r="AI1367" s="14">
        <f t="shared" si="3851"/>
        <v>0</v>
      </c>
      <c r="AJ1367" s="14">
        <f t="shared" si="3851"/>
        <v>0</v>
      </c>
      <c r="AK1367" s="14">
        <f t="shared" si="3851"/>
        <v>3887</v>
      </c>
      <c r="AL1367" s="14">
        <f t="shared" si="3851"/>
        <v>0</v>
      </c>
    </row>
    <row r="1368" spans="1:38" ht="19.5" hidden="1" customHeight="1">
      <c r="A1368" s="21"/>
      <c r="B1368" s="22"/>
      <c r="C1368" s="22"/>
      <c r="D1368" s="22"/>
      <c r="E1368" s="22"/>
      <c r="F1368" s="22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92"/>
      <c r="AB1368" s="92"/>
      <c r="AC1368" s="92"/>
      <c r="AD1368" s="92"/>
      <c r="AE1368" s="92"/>
      <c r="AF1368" s="92"/>
      <c r="AG1368" s="14"/>
      <c r="AH1368" s="14"/>
      <c r="AI1368" s="14"/>
      <c r="AJ1368" s="14"/>
      <c r="AK1368" s="14"/>
      <c r="AL1368" s="14"/>
    </row>
    <row r="1369" spans="1:38" ht="17.399999999999999" hidden="1">
      <c r="A1369" s="24" t="s">
        <v>59</v>
      </c>
      <c r="B1369" s="25" t="str">
        <f>B1367</f>
        <v>926</v>
      </c>
      <c r="C1369" s="25" t="s">
        <v>22</v>
      </c>
      <c r="D1369" s="25" t="s">
        <v>60</v>
      </c>
      <c r="E1369" s="25"/>
      <c r="F1369" s="25"/>
      <c r="G1369" s="7">
        <f t="shared" ref="G1369:H1369" si="3852">G1375+G1370</f>
        <v>3887</v>
      </c>
      <c r="H1369" s="7">
        <f t="shared" si="3852"/>
        <v>0</v>
      </c>
      <c r="I1369" s="7">
        <f t="shared" ref="I1369:N1369" si="3853">I1375+I1370</f>
        <v>0</v>
      </c>
      <c r="J1369" s="7">
        <f t="shared" si="3853"/>
        <v>0</v>
      </c>
      <c r="K1369" s="7">
        <f t="shared" si="3853"/>
        <v>0</v>
      </c>
      <c r="L1369" s="7">
        <f t="shared" si="3853"/>
        <v>0</v>
      </c>
      <c r="M1369" s="7">
        <f t="shared" si="3853"/>
        <v>3887</v>
      </c>
      <c r="N1369" s="7">
        <f t="shared" si="3853"/>
        <v>0</v>
      </c>
      <c r="O1369" s="7">
        <f t="shared" ref="O1369:T1369" si="3854">O1375+O1370</f>
        <v>0</v>
      </c>
      <c r="P1369" s="7">
        <f t="shared" si="3854"/>
        <v>0</v>
      </c>
      <c r="Q1369" s="7">
        <f t="shared" si="3854"/>
        <v>0</v>
      </c>
      <c r="R1369" s="7">
        <f t="shared" si="3854"/>
        <v>0</v>
      </c>
      <c r="S1369" s="7">
        <f t="shared" si="3854"/>
        <v>3887</v>
      </c>
      <c r="T1369" s="7">
        <f t="shared" si="3854"/>
        <v>0</v>
      </c>
      <c r="U1369" s="7">
        <f t="shared" ref="U1369:Z1369" si="3855">U1375+U1370</f>
        <v>0</v>
      </c>
      <c r="V1369" s="7">
        <f t="shared" si="3855"/>
        <v>0</v>
      </c>
      <c r="W1369" s="7">
        <f t="shared" si="3855"/>
        <v>0</v>
      </c>
      <c r="X1369" s="7">
        <f t="shared" si="3855"/>
        <v>0</v>
      </c>
      <c r="Y1369" s="7">
        <f t="shared" si="3855"/>
        <v>3887</v>
      </c>
      <c r="Z1369" s="7">
        <f t="shared" si="3855"/>
        <v>0</v>
      </c>
      <c r="AA1369" s="85">
        <f t="shared" ref="AA1369:AF1369" si="3856">AA1375+AA1370</f>
        <v>0</v>
      </c>
      <c r="AB1369" s="85">
        <f t="shared" si="3856"/>
        <v>0</v>
      </c>
      <c r="AC1369" s="85">
        <f t="shared" si="3856"/>
        <v>0</v>
      </c>
      <c r="AD1369" s="85">
        <f t="shared" si="3856"/>
        <v>0</v>
      </c>
      <c r="AE1369" s="85">
        <f t="shared" si="3856"/>
        <v>3887</v>
      </c>
      <c r="AF1369" s="85">
        <f t="shared" si="3856"/>
        <v>0</v>
      </c>
      <c r="AG1369" s="7">
        <f t="shared" ref="AG1369:AL1369" si="3857">AG1375+AG1370</f>
        <v>0</v>
      </c>
      <c r="AH1369" s="7">
        <f t="shared" si="3857"/>
        <v>0</v>
      </c>
      <c r="AI1369" s="7">
        <f t="shared" si="3857"/>
        <v>0</v>
      </c>
      <c r="AJ1369" s="7">
        <f t="shared" si="3857"/>
        <v>0</v>
      </c>
      <c r="AK1369" s="7">
        <f t="shared" si="3857"/>
        <v>3887</v>
      </c>
      <c r="AL1369" s="7">
        <f t="shared" si="3857"/>
        <v>0</v>
      </c>
    </row>
    <row r="1370" spans="1:38" ht="33.6" hidden="1">
      <c r="A1370" s="26" t="s">
        <v>475</v>
      </c>
      <c r="B1370" s="27" t="s">
        <v>558</v>
      </c>
      <c r="C1370" s="27" t="s">
        <v>22</v>
      </c>
      <c r="D1370" s="27" t="s">
        <v>60</v>
      </c>
      <c r="E1370" s="27" t="s">
        <v>472</v>
      </c>
      <c r="F1370" s="25"/>
      <c r="G1370" s="9">
        <f t="shared" ref="G1370:V1373" si="3858">G1371</f>
        <v>3137</v>
      </c>
      <c r="H1370" s="9">
        <f t="shared" si="3858"/>
        <v>0</v>
      </c>
      <c r="I1370" s="9">
        <f t="shared" si="3858"/>
        <v>0</v>
      </c>
      <c r="J1370" s="9">
        <f t="shared" si="3858"/>
        <v>0</v>
      </c>
      <c r="K1370" s="9">
        <f t="shared" si="3858"/>
        <v>0</v>
      </c>
      <c r="L1370" s="9">
        <f t="shared" si="3858"/>
        <v>0</v>
      </c>
      <c r="M1370" s="9">
        <f t="shared" si="3858"/>
        <v>3137</v>
      </c>
      <c r="N1370" s="9">
        <f t="shared" si="3858"/>
        <v>0</v>
      </c>
      <c r="O1370" s="9">
        <f t="shared" si="3858"/>
        <v>0</v>
      </c>
      <c r="P1370" s="9">
        <f t="shared" si="3858"/>
        <v>0</v>
      </c>
      <c r="Q1370" s="9">
        <f t="shared" si="3858"/>
        <v>0</v>
      </c>
      <c r="R1370" s="9">
        <f t="shared" si="3858"/>
        <v>0</v>
      </c>
      <c r="S1370" s="9">
        <f t="shared" si="3858"/>
        <v>3137</v>
      </c>
      <c r="T1370" s="9">
        <f t="shared" si="3858"/>
        <v>0</v>
      </c>
      <c r="U1370" s="9">
        <f t="shared" si="3858"/>
        <v>0</v>
      </c>
      <c r="V1370" s="9">
        <f t="shared" si="3858"/>
        <v>0</v>
      </c>
      <c r="W1370" s="9">
        <f t="shared" ref="U1370:AJ1373" si="3859">W1371</f>
        <v>0</v>
      </c>
      <c r="X1370" s="9">
        <f t="shared" si="3859"/>
        <v>0</v>
      </c>
      <c r="Y1370" s="9">
        <f t="shared" si="3859"/>
        <v>3137</v>
      </c>
      <c r="Z1370" s="9">
        <f t="shared" si="3859"/>
        <v>0</v>
      </c>
      <c r="AA1370" s="87">
        <f t="shared" si="3859"/>
        <v>0</v>
      </c>
      <c r="AB1370" s="87">
        <f t="shared" si="3859"/>
        <v>0</v>
      </c>
      <c r="AC1370" s="87">
        <f t="shared" si="3859"/>
        <v>0</v>
      </c>
      <c r="AD1370" s="87">
        <f t="shared" si="3859"/>
        <v>0</v>
      </c>
      <c r="AE1370" s="87">
        <f t="shared" si="3859"/>
        <v>3137</v>
      </c>
      <c r="AF1370" s="87">
        <f t="shared" si="3859"/>
        <v>0</v>
      </c>
      <c r="AG1370" s="9">
        <f t="shared" si="3859"/>
        <v>0</v>
      </c>
      <c r="AH1370" s="9">
        <f t="shared" si="3859"/>
        <v>0</v>
      </c>
      <c r="AI1370" s="9">
        <f t="shared" si="3859"/>
        <v>0</v>
      </c>
      <c r="AJ1370" s="9">
        <f t="shared" si="3859"/>
        <v>0</v>
      </c>
      <c r="AK1370" s="9">
        <f t="shared" ref="AG1370:AL1373" si="3860">AK1371</f>
        <v>3137</v>
      </c>
      <c r="AL1370" s="9">
        <f t="shared" si="3860"/>
        <v>0</v>
      </c>
    </row>
    <row r="1371" spans="1:38" ht="21" hidden="1" customHeight="1">
      <c r="A1371" s="26" t="s">
        <v>15</v>
      </c>
      <c r="B1371" s="27" t="s">
        <v>558</v>
      </c>
      <c r="C1371" s="27" t="s">
        <v>22</v>
      </c>
      <c r="D1371" s="27" t="s">
        <v>60</v>
      </c>
      <c r="E1371" s="27" t="s">
        <v>473</v>
      </c>
      <c r="F1371" s="25"/>
      <c r="G1371" s="9">
        <f t="shared" si="3858"/>
        <v>3137</v>
      </c>
      <c r="H1371" s="9">
        <f t="shared" si="3858"/>
        <v>0</v>
      </c>
      <c r="I1371" s="9">
        <f t="shared" si="3858"/>
        <v>0</v>
      </c>
      <c r="J1371" s="9">
        <f t="shared" si="3858"/>
        <v>0</v>
      </c>
      <c r="K1371" s="9">
        <f t="shared" si="3858"/>
        <v>0</v>
      </c>
      <c r="L1371" s="9">
        <f t="shared" si="3858"/>
        <v>0</v>
      </c>
      <c r="M1371" s="9">
        <f t="shared" si="3858"/>
        <v>3137</v>
      </c>
      <c r="N1371" s="9">
        <f t="shared" si="3858"/>
        <v>0</v>
      </c>
      <c r="O1371" s="9">
        <f t="shared" si="3858"/>
        <v>0</v>
      </c>
      <c r="P1371" s="9">
        <f t="shared" si="3858"/>
        <v>0</v>
      </c>
      <c r="Q1371" s="9">
        <f t="shared" si="3858"/>
        <v>0</v>
      </c>
      <c r="R1371" s="9">
        <f t="shared" si="3858"/>
        <v>0</v>
      </c>
      <c r="S1371" s="9">
        <f t="shared" si="3858"/>
        <v>3137</v>
      </c>
      <c r="T1371" s="9">
        <f t="shared" si="3858"/>
        <v>0</v>
      </c>
      <c r="U1371" s="9">
        <f t="shared" si="3859"/>
        <v>0</v>
      </c>
      <c r="V1371" s="9">
        <f t="shared" si="3859"/>
        <v>0</v>
      </c>
      <c r="W1371" s="9">
        <f t="shared" si="3859"/>
        <v>0</v>
      </c>
      <c r="X1371" s="9">
        <f t="shared" si="3859"/>
        <v>0</v>
      </c>
      <c r="Y1371" s="9">
        <f t="shared" si="3859"/>
        <v>3137</v>
      </c>
      <c r="Z1371" s="9">
        <f t="shared" si="3859"/>
        <v>0</v>
      </c>
      <c r="AA1371" s="87">
        <f t="shared" si="3859"/>
        <v>0</v>
      </c>
      <c r="AB1371" s="87">
        <f t="shared" si="3859"/>
        <v>0</v>
      </c>
      <c r="AC1371" s="87">
        <f t="shared" si="3859"/>
        <v>0</v>
      </c>
      <c r="AD1371" s="87">
        <f t="shared" si="3859"/>
        <v>0</v>
      </c>
      <c r="AE1371" s="87">
        <f t="shared" si="3859"/>
        <v>3137</v>
      </c>
      <c r="AF1371" s="87">
        <f t="shared" si="3859"/>
        <v>0</v>
      </c>
      <c r="AG1371" s="9">
        <f t="shared" si="3860"/>
        <v>0</v>
      </c>
      <c r="AH1371" s="9">
        <f t="shared" si="3860"/>
        <v>0</v>
      </c>
      <c r="AI1371" s="9">
        <f t="shared" si="3860"/>
        <v>0</v>
      </c>
      <c r="AJ1371" s="9">
        <f t="shared" si="3860"/>
        <v>0</v>
      </c>
      <c r="AK1371" s="9">
        <f t="shared" si="3860"/>
        <v>3137</v>
      </c>
      <c r="AL1371" s="9">
        <f t="shared" si="3860"/>
        <v>0</v>
      </c>
    </row>
    <row r="1372" spans="1:38" ht="20.25" hidden="1" customHeight="1">
      <c r="A1372" s="26" t="s">
        <v>61</v>
      </c>
      <c r="B1372" s="27" t="s">
        <v>558</v>
      </c>
      <c r="C1372" s="27" t="s">
        <v>22</v>
      </c>
      <c r="D1372" s="27" t="s">
        <v>60</v>
      </c>
      <c r="E1372" s="27" t="s">
        <v>474</v>
      </c>
      <c r="F1372" s="25"/>
      <c r="G1372" s="9">
        <f t="shared" si="3858"/>
        <v>3137</v>
      </c>
      <c r="H1372" s="9">
        <f t="shared" si="3858"/>
        <v>0</v>
      </c>
      <c r="I1372" s="9">
        <f t="shared" si="3858"/>
        <v>0</v>
      </c>
      <c r="J1372" s="9">
        <f t="shared" si="3858"/>
        <v>0</v>
      </c>
      <c r="K1372" s="9">
        <f t="shared" si="3858"/>
        <v>0</v>
      </c>
      <c r="L1372" s="9">
        <f t="shared" si="3858"/>
        <v>0</v>
      </c>
      <c r="M1372" s="9">
        <f t="shared" si="3858"/>
        <v>3137</v>
      </c>
      <c r="N1372" s="9">
        <f t="shared" si="3858"/>
        <v>0</v>
      </c>
      <c r="O1372" s="9">
        <f t="shared" si="3858"/>
        <v>0</v>
      </c>
      <c r="P1372" s="9">
        <f t="shared" si="3858"/>
        <v>0</v>
      </c>
      <c r="Q1372" s="9">
        <f t="shared" si="3858"/>
        <v>0</v>
      </c>
      <c r="R1372" s="9">
        <f t="shared" si="3858"/>
        <v>0</v>
      </c>
      <c r="S1372" s="9">
        <f t="shared" si="3858"/>
        <v>3137</v>
      </c>
      <c r="T1372" s="9">
        <f t="shared" si="3858"/>
        <v>0</v>
      </c>
      <c r="U1372" s="9">
        <f t="shared" si="3859"/>
        <v>0</v>
      </c>
      <c r="V1372" s="9">
        <f t="shared" si="3859"/>
        <v>0</v>
      </c>
      <c r="W1372" s="9">
        <f t="shared" si="3859"/>
        <v>0</v>
      </c>
      <c r="X1372" s="9">
        <f t="shared" si="3859"/>
        <v>0</v>
      </c>
      <c r="Y1372" s="9">
        <f t="shared" si="3859"/>
        <v>3137</v>
      </c>
      <c r="Z1372" s="9">
        <f t="shared" si="3859"/>
        <v>0</v>
      </c>
      <c r="AA1372" s="87">
        <f t="shared" si="3859"/>
        <v>0</v>
      </c>
      <c r="AB1372" s="87">
        <f t="shared" si="3859"/>
        <v>0</v>
      </c>
      <c r="AC1372" s="87">
        <f t="shared" si="3859"/>
        <v>0</v>
      </c>
      <c r="AD1372" s="87">
        <f t="shared" si="3859"/>
        <v>0</v>
      </c>
      <c r="AE1372" s="87">
        <f t="shared" si="3859"/>
        <v>3137</v>
      </c>
      <c r="AF1372" s="87">
        <f t="shared" si="3859"/>
        <v>0</v>
      </c>
      <c r="AG1372" s="9">
        <f t="shared" si="3860"/>
        <v>0</v>
      </c>
      <c r="AH1372" s="9">
        <f t="shared" si="3860"/>
        <v>0</v>
      </c>
      <c r="AI1372" s="9">
        <f t="shared" si="3860"/>
        <v>0</v>
      </c>
      <c r="AJ1372" s="9">
        <f t="shared" si="3860"/>
        <v>0</v>
      </c>
      <c r="AK1372" s="9">
        <f t="shared" si="3860"/>
        <v>3137</v>
      </c>
      <c r="AL1372" s="9">
        <f t="shared" si="3860"/>
        <v>0</v>
      </c>
    </row>
    <row r="1373" spans="1:38" ht="33.6" hidden="1">
      <c r="A1373" s="26" t="s">
        <v>244</v>
      </c>
      <c r="B1373" s="27" t="s">
        <v>558</v>
      </c>
      <c r="C1373" s="27" t="s">
        <v>22</v>
      </c>
      <c r="D1373" s="27" t="s">
        <v>60</v>
      </c>
      <c r="E1373" s="27" t="s">
        <v>474</v>
      </c>
      <c r="F1373" s="27" t="s">
        <v>31</v>
      </c>
      <c r="G1373" s="9">
        <f t="shared" si="3858"/>
        <v>3137</v>
      </c>
      <c r="H1373" s="9">
        <f t="shared" si="3858"/>
        <v>0</v>
      </c>
      <c r="I1373" s="9">
        <f t="shared" si="3858"/>
        <v>0</v>
      </c>
      <c r="J1373" s="9">
        <f t="shared" si="3858"/>
        <v>0</v>
      </c>
      <c r="K1373" s="9">
        <f t="shared" si="3858"/>
        <v>0</v>
      </c>
      <c r="L1373" s="9">
        <f t="shared" si="3858"/>
        <v>0</v>
      </c>
      <c r="M1373" s="9">
        <f t="shared" si="3858"/>
        <v>3137</v>
      </c>
      <c r="N1373" s="9">
        <f t="shared" si="3858"/>
        <v>0</v>
      </c>
      <c r="O1373" s="9">
        <f t="shared" si="3858"/>
        <v>0</v>
      </c>
      <c r="P1373" s="9">
        <f t="shared" si="3858"/>
        <v>0</v>
      </c>
      <c r="Q1373" s="9">
        <f t="shared" si="3858"/>
        <v>0</v>
      </c>
      <c r="R1373" s="9">
        <f t="shared" si="3858"/>
        <v>0</v>
      </c>
      <c r="S1373" s="9">
        <f t="shared" si="3858"/>
        <v>3137</v>
      </c>
      <c r="T1373" s="9">
        <f t="shared" si="3858"/>
        <v>0</v>
      </c>
      <c r="U1373" s="9">
        <f t="shared" si="3859"/>
        <v>0</v>
      </c>
      <c r="V1373" s="9">
        <f t="shared" si="3859"/>
        <v>0</v>
      </c>
      <c r="W1373" s="9">
        <f t="shared" si="3859"/>
        <v>0</v>
      </c>
      <c r="X1373" s="9">
        <f t="shared" si="3859"/>
        <v>0</v>
      </c>
      <c r="Y1373" s="9">
        <f t="shared" si="3859"/>
        <v>3137</v>
      </c>
      <c r="Z1373" s="9">
        <f t="shared" si="3859"/>
        <v>0</v>
      </c>
      <c r="AA1373" s="87">
        <f t="shared" si="3859"/>
        <v>0</v>
      </c>
      <c r="AB1373" s="87">
        <f t="shared" si="3859"/>
        <v>0</v>
      </c>
      <c r="AC1373" s="87">
        <f t="shared" si="3859"/>
        <v>0</v>
      </c>
      <c r="AD1373" s="87">
        <f t="shared" si="3859"/>
        <v>0</v>
      </c>
      <c r="AE1373" s="87">
        <f t="shared" si="3859"/>
        <v>3137</v>
      </c>
      <c r="AF1373" s="87">
        <f t="shared" si="3859"/>
        <v>0</v>
      </c>
      <c r="AG1373" s="9">
        <f t="shared" si="3860"/>
        <v>0</v>
      </c>
      <c r="AH1373" s="9">
        <f t="shared" si="3860"/>
        <v>0</v>
      </c>
      <c r="AI1373" s="9">
        <f t="shared" si="3860"/>
        <v>0</v>
      </c>
      <c r="AJ1373" s="9">
        <f t="shared" si="3860"/>
        <v>0</v>
      </c>
      <c r="AK1373" s="9">
        <f t="shared" si="3860"/>
        <v>3137</v>
      </c>
      <c r="AL1373" s="9">
        <f t="shared" si="3860"/>
        <v>0</v>
      </c>
    </row>
    <row r="1374" spans="1:38" ht="33.6" hidden="1">
      <c r="A1374" s="26" t="s">
        <v>37</v>
      </c>
      <c r="B1374" s="27" t="s">
        <v>558</v>
      </c>
      <c r="C1374" s="27" t="s">
        <v>22</v>
      </c>
      <c r="D1374" s="27" t="s">
        <v>60</v>
      </c>
      <c r="E1374" s="27" t="s">
        <v>474</v>
      </c>
      <c r="F1374" s="27" t="s">
        <v>38</v>
      </c>
      <c r="G1374" s="9">
        <v>3137</v>
      </c>
      <c r="H1374" s="9"/>
      <c r="I1374" s="9"/>
      <c r="J1374" s="9"/>
      <c r="K1374" s="9"/>
      <c r="L1374" s="9"/>
      <c r="M1374" s="9">
        <f t="shared" ref="M1374" si="3861">G1374+I1374+J1374+K1374+L1374</f>
        <v>3137</v>
      </c>
      <c r="N1374" s="9">
        <f t="shared" ref="N1374" si="3862">H1374+L1374</f>
        <v>0</v>
      </c>
      <c r="O1374" s="9"/>
      <c r="P1374" s="9"/>
      <c r="Q1374" s="9"/>
      <c r="R1374" s="9"/>
      <c r="S1374" s="9">
        <f t="shared" ref="S1374" si="3863">M1374+O1374+P1374+Q1374+R1374</f>
        <v>3137</v>
      </c>
      <c r="T1374" s="9">
        <f t="shared" ref="T1374" si="3864">N1374+R1374</f>
        <v>0</v>
      </c>
      <c r="U1374" s="9"/>
      <c r="V1374" s="9"/>
      <c r="W1374" s="9"/>
      <c r="X1374" s="9"/>
      <c r="Y1374" s="9">
        <f t="shared" ref="Y1374" si="3865">S1374+U1374+V1374+W1374+X1374</f>
        <v>3137</v>
      </c>
      <c r="Z1374" s="9">
        <f t="shared" ref="Z1374" si="3866">T1374+X1374</f>
        <v>0</v>
      </c>
      <c r="AA1374" s="87"/>
      <c r="AB1374" s="87"/>
      <c r="AC1374" s="87"/>
      <c r="AD1374" s="87"/>
      <c r="AE1374" s="87">
        <f t="shared" ref="AE1374" si="3867">Y1374+AA1374+AB1374+AC1374+AD1374</f>
        <v>3137</v>
      </c>
      <c r="AF1374" s="87">
        <f t="shared" ref="AF1374" si="3868">Z1374+AD1374</f>
        <v>0</v>
      </c>
      <c r="AG1374" s="9"/>
      <c r="AH1374" s="9"/>
      <c r="AI1374" s="9"/>
      <c r="AJ1374" s="9"/>
      <c r="AK1374" s="9">
        <f t="shared" ref="AK1374" si="3869">AE1374+AG1374+AH1374+AI1374+AJ1374</f>
        <v>3137</v>
      </c>
      <c r="AL1374" s="9">
        <f t="shared" ref="AL1374" si="3870">AF1374+AJ1374</f>
        <v>0</v>
      </c>
    </row>
    <row r="1375" spans="1:38" ht="21" hidden="1" customHeight="1">
      <c r="A1375" s="26" t="s">
        <v>62</v>
      </c>
      <c r="B1375" s="27" t="s">
        <v>558</v>
      </c>
      <c r="C1375" s="27" t="s">
        <v>22</v>
      </c>
      <c r="D1375" s="27" t="s">
        <v>60</v>
      </c>
      <c r="E1375" s="27" t="s">
        <v>63</v>
      </c>
      <c r="F1375" s="27"/>
      <c r="G1375" s="8">
        <f t="shared" ref="G1375:V1378" si="3871">G1376</f>
        <v>750</v>
      </c>
      <c r="H1375" s="8">
        <f t="shared" si="3871"/>
        <v>0</v>
      </c>
      <c r="I1375" s="8">
        <f t="shared" si="3871"/>
        <v>0</v>
      </c>
      <c r="J1375" s="8">
        <f t="shared" si="3871"/>
        <v>0</v>
      </c>
      <c r="K1375" s="8">
        <f t="shared" si="3871"/>
        <v>0</v>
      </c>
      <c r="L1375" s="8">
        <f t="shared" si="3871"/>
        <v>0</v>
      </c>
      <c r="M1375" s="8">
        <f t="shared" si="3871"/>
        <v>750</v>
      </c>
      <c r="N1375" s="8">
        <f t="shared" si="3871"/>
        <v>0</v>
      </c>
      <c r="O1375" s="8">
        <f t="shared" si="3871"/>
        <v>0</v>
      </c>
      <c r="P1375" s="8">
        <f t="shared" si="3871"/>
        <v>0</v>
      </c>
      <c r="Q1375" s="8">
        <f t="shared" si="3871"/>
        <v>0</v>
      </c>
      <c r="R1375" s="8">
        <f t="shared" si="3871"/>
        <v>0</v>
      </c>
      <c r="S1375" s="8">
        <f t="shared" si="3871"/>
        <v>750</v>
      </c>
      <c r="T1375" s="8">
        <f t="shared" si="3871"/>
        <v>0</v>
      </c>
      <c r="U1375" s="8">
        <f t="shared" si="3871"/>
        <v>0</v>
      </c>
      <c r="V1375" s="8">
        <f t="shared" si="3871"/>
        <v>0</v>
      </c>
      <c r="W1375" s="8">
        <f t="shared" ref="U1375:AJ1378" si="3872">W1376</f>
        <v>0</v>
      </c>
      <c r="X1375" s="8">
        <f t="shared" si="3872"/>
        <v>0</v>
      </c>
      <c r="Y1375" s="8">
        <f t="shared" si="3872"/>
        <v>750</v>
      </c>
      <c r="Z1375" s="8">
        <f t="shared" si="3872"/>
        <v>0</v>
      </c>
      <c r="AA1375" s="86">
        <f t="shared" si="3872"/>
        <v>0</v>
      </c>
      <c r="AB1375" s="86">
        <f t="shared" si="3872"/>
        <v>0</v>
      </c>
      <c r="AC1375" s="86">
        <f t="shared" si="3872"/>
        <v>0</v>
      </c>
      <c r="AD1375" s="86">
        <f t="shared" si="3872"/>
        <v>0</v>
      </c>
      <c r="AE1375" s="86">
        <f t="shared" si="3872"/>
        <v>750</v>
      </c>
      <c r="AF1375" s="86">
        <f t="shared" si="3872"/>
        <v>0</v>
      </c>
      <c r="AG1375" s="8">
        <f t="shared" si="3872"/>
        <v>0</v>
      </c>
      <c r="AH1375" s="8">
        <f t="shared" si="3872"/>
        <v>0</v>
      </c>
      <c r="AI1375" s="8">
        <f t="shared" si="3872"/>
        <v>0</v>
      </c>
      <c r="AJ1375" s="8">
        <f t="shared" si="3872"/>
        <v>0</v>
      </c>
      <c r="AK1375" s="8">
        <f t="shared" ref="AG1375:AL1378" si="3873">AK1376</f>
        <v>750</v>
      </c>
      <c r="AL1375" s="8">
        <f t="shared" si="3873"/>
        <v>0</v>
      </c>
    </row>
    <row r="1376" spans="1:38" ht="20.25" hidden="1" customHeight="1">
      <c r="A1376" s="26" t="s">
        <v>15</v>
      </c>
      <c r="B1376" s="27" t="s">
        <v>558</v>
      </c>
      <c r="C1376" s="27" t="s">
        <v>22</v>
      </c>
      <c r="D1376" s="27" t="s">
        <v>60</v>
      </c>
      <c r="E1376" s="27" t="s">
        <v>64</v>
      </c>
      <c r="F1376" s="27"/>
      <c r="G1376" s="8">
        <f t="shared" si="3871"/>
        <v>750</v>
      </c>
      <c r="H1376" s="8">
        <f t="shared" si="3871"/>
        <v>0</v>
      </c>
      <c r="I1376" s="8">
        <f t="shared" si="3871"/>
        <v>0</v>
      </c>
      <c r="J1376" s="8">
        <f t="shared" si="3871"/>
        <v>0</v>
      </c>
      <c r="K1376" s="8">
        <f t="shared" si="3871"/>
        <v>0</v>
      </c>
      <c r="L1376" s="8">
        <f t="shared" si="3871"/>
        <v>0</v>
      </c>
      <c r="M1376" s="8">
        <f t="shared" si="3871"/>
        <v>750</v>
      </c>
      <c r="N1376" s="8">
        <f t="shared" si="3871"/>
        <v>0</v>
      </c>
      <c r="O1376" s="8">
        <f t="shared" si="3871"/>
        <v>0</v>
      </c>
      <c r="P1376" s="8">
        <f t="shared" si="3871"/>
        <v>0</v>
      </c>
      <c r="Q1376" s="8">
        <f t="shared" si="3871"/>
        <v>0</v>
      </c>
      <c r="R1376" s="8">
        <f t="shared" si="3871"/>
        <v>0</v>
      </c>
      <c r="S1376" s="8">
        <f t="shared" si="3871"/>
        <v>750</v>
      </c>
      <c r="T1376" s="8">
        <f t="shared" si="3871"/>
        <v>0</v>
      </c>
      <c r="U1376" s="8">
        <f t="shared" si="3872"/>
        <v>0</v>
      </c>
      <c r="V1376" s="8">
        <f t="shared" si="3872"/>
        <v>0</v>
      </c>
      <c r="W1376" s="8">
        <f t="shared" si="3872"/>
        <v>0</v>
      </c>
      <c r="X1376" s="8">
        <f t="shared" si="3872"/>
        <v>0</v>
      </c>
      <c r="Y1376" s="8">
        <f t="shared" si="3872"/>
        <v>750</v>
      </c>
      <c r="Z1376" s="8">
        <f t="shared" si="3872"/>
        <v>0</v>
      </c>
      <c r="AA1376" s="86">
        <f t="shared" si="3872"/>
        <v>0</v>
      </c>
      <c r="AB1376" s="86">
        <f t="shared" si="3872"/>
        <v>0</v>
      </c>
      <c r="AC1376" s="86">
        <f t="shared" si="3872"/>
        <v>0</v>
      </c>
      <c r="AD1376" s="86">
        <f t="shared" si="3872"/>
        <v>0</v>
      </c>
      <c r="AE1376" s="86">
        <f t="shared" si="3872"/>
        <v>750</v>
      </c>
      <c r="AF1376" s="86">
        <f t="shared" si="3872"/>
        <v>0</v>
      </c>
      <c r="AG1376" s="8">
        <f t="shared" si="3873"/>
        <v>0</v>
      </c>
      <c r="AH1376" s="8">
        <f t="shared" si="3873"/>
        <v>0</v>
      </c>
      <c r="AI1376" s="8">
        <f t="shared" si="3873"/>
        <v>0</v>
      </c>
      <c r="AJ1376" s="8">
        <f t="shared" si="3873"/>
        <v>0</v>
      </c>
      <c r="AK1376" s="8">
        <f t="shared" si="3873"/>
        <v>750</v>
      </c>
      <c r="AL1376" s="8">
        <f t="shared" si="3873"/>
        <v>0</v>
      </c>
    </row>
    <row r="1377" spans="1:38" ht="20.25" hidden="1" customHeight="1">
      <c r="A1377" s="26" t="s">
        <v>61</v>
      </c>
      <c r="B1377" s="27" t="s">
        <v>558</v>
      </c>
      <c r="C1377" s="27" t="s">
        <v>22</v>
      </c>
      <c r="D1377" s="27" t="s">
        <v>60</v>
      </c>
      <c r="E1377" s="27" t="s">
        <v>65</v>
      </c>
      <c r="F1377" s="27"/>
      <c r="G1377" s="8">
        <f t="shared" si="3871"/>
        <v>750</v>
      </c>
      <c r="H1377" s="8">
        <f t="shared" si="3871"/>
        <v>0</v>
      </c>
      <c r="I1377" s="8">
        <f t="shared" si="3871"/>
        <v>0</v>
      </c>
      <c r="J1377" s="8">
        <f t="shared" si="3871"/>
        <v>0</v>
      </c>
      <c r="K1377" s="8">
        <f t="shared" si="3871"/>
        <v>0</v>
      </c>
      <c r="L1377" s="8">
        <f t="shared" si="3871"/>
        <v>0</v>
      </c>
      <c r="M1377" s="8">
        <f t="shared" si="3871"/>
        <v>750</v>
      </c>
      <c r="N1377" s="8">
        <f t="shared" si="3871"/>
        <v>0</v>
      </c>
      <c r="O1377" s="8">
        <f t="shared" si="3871"/>
        <v>0</v>
      </c>
      <c r="P1377" s="8">
        <f t="shared" si="3871"/>
        <v>0</v>
      </c>
      <c r="Q1377" s="8">
        <f t="shared" si="3871"/>
        <v>0</v>
      </c>
      <c r="R1377" s="8">
        <f t="shared" si="3871"/>
        <v>0</v>
      </c>
      <c r="S1377" s="8">
        <f t="shared" si="3871"/>
        <v>750</v>
      </c>
      <c r="T1377" s="8">
        <f t="shared" si="3871"/>
        <v>0</v>
      </c>
      <c r="U1377" s="8">
        <f t="shared" si="3872"/>
        <v>0</v>
      </c>
      <c r="V1377" s="8">
        <f t="shared" si="3872"/>
        <v>0</v>
      </c>
      <c r="W1377" s="8">
        <f t="shared" si="3872"/>
        <v>0</v>
      </c>
      <c r="X1377" s="8">
        <f t="shared" si="3872"/>
        <v>0</v>
      </c>
      <c r="Y1377" s="8">
        <f t="shared" si="3872"/>
        <v>750</v>
      </c>
      <c r="Z1377" s="8">
        <f t="shared" si="3872"/>
        <v>0</v>
      </c>
      <c r="AA1377" s="86">
        <f t="shared" si="3872"/>
        <v>0</v>
      </c>
      <c r="AB1377" s="86">
        <f t="shared" si="3872"/>
        <v>0</v>
      </c>
      <c r="AC1377" s="86">
        <f t="shared" si="3872"/>
        <v>0</v>
      </c>
      <c r="AD1377" s="86">
        <f t="shared" si="3872"/>
        <v>0</v>
      </c>
      <c r="AE1377" s="86">
        <f t="shared" si="3872"/>
        <v>750</v>
      </c>
      <c r="AF1377" s="86">
        <f t="shared" si="3872"/>
        <v>0</v>
      </c>
      <c r="AG1377" s="8">
        <f t="shared" si="3873"/>
        <v>0</v>
      </c>
      <c r="AH1377" s="8">
        <f t="shared" si="3873"/>
        <v>0</v>
      </c>
      <c r="AI1377" s="8">
        <f t="shared" si="3873"/>
        <v>0</v>
      </c>
      <c r="AJ1377" s="8">
        <f t="shared" si="3873"/>
        <v>0</v>
      </c>
      <c r="AK1377" s="8">
        <f t="shared" si="3873"/>
        <v>750</v>
      </c>
      <c r="AL1377" s="8">
        <f t="shared" si="3873"/>
        <v>0</v>
      </c>
    </row>
    <row r="1378" spans="1:38" ht="21.75" hidden="1" customHeight="1">
      <c r="A1378" s="26" t="s">
        <v>66</v>
      </c>
      <c r="B1378" s="27" t="s">
        <v>558</v>
      </c>
      <c r="C1378" s="27" t="s">
        <v>22</v>
      </c>
      <c r="D1378" s="27" t="s">
        <v>60</v>
      </c>
      <c r="E1378" s="27" t="s">
        <v>65</v>
      </c>
      <c r="F1378" s="27" t="s">
        <v>67</v>
      </c>
      <c r="G1378" s="9">
        <f t="shared" si="3871"/>
        <v>750</v>
      </c>
      <c r="H1378" s="9">
        <f t="shared" si="3871"/>
        <v>0</v>
      </c>
      <c r="I1378" s="9">
        <f t="shared" si="3871"/>
        <v>0</v>
      </c>
      <c r="J1378" s="9">
        <f t="shared" si="3871"/>
        <v>0</v>
      </c>
      <c r="K1378" s="9">
        <f t="shared" si="3871"/>
        <v>0</v>
      </c>
      <c r="L1378" s="9">
        <f t="shared" si="3871"/>
        <v>0</v>
      </c>
      <c r="M1378" s="9">
        <f t="shared" si="3871"/>
        <v>750</v>
      </c>
      <c r="N1378" s="9">
        <f t="shared" si="3871"/>
        <v>0</v>
      </c>
      <c r="O1378" s="9">
        <f t="shared" si="3871"/>
        <v>0</v>
      </c>
      <c r="P1378" s="9">
        <f t="shared" si="3871"/>
        <v>0</v>
      </c>
      <c r="Q1378" s="9">
        <f t="shared" si="3871"/>
        <v>0</v>
      </c>
      <c r="R1378" s="9">
        <f t="shared" si="3871"/>
        <v>0</v>
      </c>
      <c r="S1378" s="9">
        <f t="shared" si="3871"/>
        <v>750</v>
      </c>
      <c r="T1378" s="9">
        <f t="shared" si="3871"/>
        <v>0</v>
      </c>
      <c r="U1378" s="9">
        <f t="shared" si="3872"/>
        <v>0</v>
      </c>
      <c r="V1378" s="9">
        <f t="shared" si="3872"/>
        <v>0</v>
      </c>
      <c r="W1378" s="9">
        <f t="shared" si="3872"/>
        <v>0</v>
      </c>
      <c r="X1378" s="9">
        <f t="shared" si="3872"/>
        <v>0</v>
      </c>
      <c r="Y1378" s="9">
        <f t="shared" si="3872"/>
        <v>750</v>
      </c>
      <c r="Z1378" s="9">
        <f t="shared" si="3872"/>
        <v>0</v>
      </c>
      <c r="AA1378" s="87">
        <f t="shared" si="3872"/>
        <v>0</v>
      </c>
      <c r="AB1378" s="87">
        <f t="shared" si="3872"/>
        <v>0</v>
      </c>
      <c r="AC1378" s="87">
        <f t="shared" si="3872"/>
        <v>0</v>
      </c>
      <c r="AD1378" s="87">
        <f t="shared" si="3872"/>
        <v>0</v>
      </c>
      <c r="AE1378" s="87">
        <f t="shared" si="3872"/>
        <v>750</v>
      </c>
      <c r="AF1378" s="87">
        <f t="shared" si="3872"/>
        <v>0</v>
      </c>
      <c r="AG1378" s="9">
        <f t="shared" si="3873"/>
        <v>0</v>
      </c>
      <c r="AH1378" s="9">
        <f t="shared" si="3873"/>
        <v>0</v>
      </c>
      <c r="AI1378" s="9">
        <f t="shared" si="3873"/>
        <v>0</v>
      </c>
      <c r="AJ1378" s="9">
        <f t="shared" si="3873"/>
        <v>0</v>
      </c>
      <c r="AK1378" s="9">
        <f t="shared" si="3873"/>
        <v>750</v>
      </c>
      <c r="AL1378" s="9">
        <f t="shared" si="3873"/>
        <v>0</v>
      </c>
    </row>
    <row r="1379" spans="1:38" ht="20.25" hidden="1" customHeight="1">
      <c r="A1379" s="26" t="s">
        <v>68</v>
      </c>
      <c r="B1379" s="27" t="s">
        <v>558</v>
      </c>
      <c r="C1379" s="27" t="s">
        <v>22</v>
      </c>
      <c r="D1379" s="27" t="s">
        <v>60</v>
      </c>
      <c r="E1379" s="27" t="s">
        <v>65</v>
      </c>
      <c r="F1379" s="27" t="s">
        <v>69</v>
      </c>
      <c r="G1379" s="9">
        <v>750</v>
      </c>
      <c r="H1379" s="9"/>
      <c r="I1379" s="9"/>
      <c r="J1379" s="9"/>
      <c r="K1379" s="9"/>
      <c r="L1379" s="9"/>
      <c r="M1379" s="9">
        <f t="shared" ref="M1379" si="3874">G1379+I1379+J1379+K1379+L1379</f>
        <v>750</v>
      </c>
      <c r="N1379" s="9">
        <f t="shared" ref="N1379" si="3875">H1379+L1379</f>
        <v>0</v>
      </c>
      <c r="O1379" s="9"/>
      <c r="P1379" s="9"/>
      <c r="Q1379" s="9"/>
      <c r="R1379" s="9"/>
      <c r="S1379" s="9">
        <f t="shared" ref="S1379" si="3876">M1379+O1379+P1379+Q1379+R1379</f>
        <v>750</v>
      </c>
      <c r="T1379" s="9">
        <f t="shared" ref="T1379" si="3877">N1379+R1379</f>
        <v>0</v>
      </c>
      <c r="U1379" s="9"/>
      <c r="V1379" s="9"/>
      <c r="W1379" s="9"/>
      <c r="X1379" s="9"/>
      <c r="Y1379" s="9">
        <f t="shared" ref="Y1379" si="3878">S1379+U1379+V1379+W1379+X1379</f>
        <v>750</v>
      </c>
      <c r="Z1379" s="9">
        <f t="shared" ref="Z1379" si="3879">T1379+X1379</f>
        <v>0</v>
      </c>
      <c r="AA1379" s="87"/>
      <c r="AB1379" s="87"/>
      <c r="AC1379" s="87"/>
      <c r="AD1379" s="87"/>
      <c r="AE1379" s="87">
        <f t="shared" ref="AE1379" si="3880">Y1379+AA1379+AB1379+AC1379+AD1379</f>
        <v>750</v>
      </c>
      <c r="AF1379" s="87">
        <f t="shared" ref="AF1379" si="3881">Z1379+AD1379</f>
        <v>0</v>
      </c>
      <c r="AG1379" s="9"/>
      <c r="AH1379" s="9"/>
      <c r="AI1379" s="9"/>
      <c r="AJ1379" s="9"/>
      <c r="AK1379" s="9">
        <f t="shared" ref="AK1379" si="3882">AE1379+AG1379+AH1379+AI1379+AJ1379</f>
        <v>750</v>
      </c>
      <c r="AL1379" s="9">
        <f t="shared" ref="AL1379" si="3883">AF1379+AJ1379</f>
        <v>0</v>
      </c>
    </row>
    <row r="1380" spans="1:38" ht="19.5" hidden="1" customHeight="1">
      <c r="A1380" s="26"/>
      <c r="B1380" s="27"/>
      <c r="C1380" s="27"/>
      <c r="D1380" s="27"/>
      <c r="E1380" s="27"/>
      <c r="F1380" s="27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87"/>
      <c r="AB1380" s="87"/>
      <c r="AC1380" s="87"/>
      <c r="AD1380" s="87"/>
      <c r="AE1380" s="87"/>
      <c r="AF1380" s="87"/>
      <c r="AG1380" s="9"/>
      <c r="AH1380" s="9"/>
      <c r="AI1380" s="9"/>
      <c r="AJ1380" s="9"/>
      <c r="AK1380" s="9"/>
      <c r="AL1380" s="9"/>
    </row>
    <row r="1381" spans="1:38" ht="20.399999999999999" hidden="1">
      <c r="A1381" s="21" t="s">
        <v>407</v>
      </c>
      <c r="B1381" s="30"/>
      <c r="C1381" s="73"/>
      <c r="D1381" s="73"/>
      <c r="E1381" s="30"/>
      <c r="F1381" s="73"/>
      <c r="G1381" s="12">
        <f t="shared" ref="G1381:AF1381" si="3884">G13+G66+G118+G162+G1367+G233+G289+G298+G381+G424+G547+G703+G779+G823+G890+G899+G1067+G1214+G1333</f>
        <v>7161956</v>
      </c>
      <c r="H1381" s="12">
        <f t="shared" si="3884"/>
        <v>408211</v>
      </c>
      <c r="I1381" s="12">
        <f t="shared" si="3884"/>
        <v>0</v>
      </c>
      <c r="J1381" s="12">
        <f t="shared" si="3884"/>
        <v>71785</v>
      </c>
      <c r="K1381" s="12">
        <f t="shared" si="3884"/>
        <v>0</v>
      </c>
      <c r="L1381" s="12">
        <f t="shared" si="3884"/>
        <v>71571</v>
      </c>
      <c r="M1381" s="12">
        <f t="shared" si="3884"/>
        <v>7305312</v>
      </c>
      <c r="N1381" s="12">
        <f t="shared" si="3884"/>
        <v>479782</v>
      </c>
      <c r="O1381" s="12">
        <f t="shared" si="3884"/>
        <v>-8455</v>
      </c>
      <c r="P1381" s="12">
        <f t="shared" si="3884"/>
        <v>47745</v>
      </c>
      <c r="Q1381" s="12">
        <f t="shared" si="3884"/>
        <v>0</v>
      </c>
      <c r="R1381" s="12">
        <f t="shared" si="3884"/>
        <v>1596688</v>
      </c>
      <c r="S1381" s="12">
        <f t="shared" si="3884"/>
        <v>8941290</v>
      </c>
      <c r="T1381" s="12">
        <f t="shared" si="3884"/>
        <v>2076470</v>
      </c>
      <c r="U1381" s="12">
        <f t="shared" si="3884"/>
        <v>0</v>
      </c>
      <c r="V1381" s="12">
        <f t="shared" si="3884"/>
        <v>54462</v>
      </c>
      <c r="W1381" s="12">
        <f t="shared" si="3884"/>
        <v>0</v>
      </c>
      <c r="X1381" s="12">
        <f t="shared" si="3884"/>
        <v>92390</v>
      </c>
      <c r="Y1381" s="12">
        <f t="shared" si="3884"/>
        <v>9088142</v>
      </c>
      <c r="Z1381" s="12">
        <f t="shared" si="3884"/>
        <v>2168860</v>
      </c>
      <c r="AA1381" s="90">
        <f t="shared" si="3884"/>
        <v>-9140</v>
      </c>
      <c r="AB1381" s="90">
        <f t="shared" si="3884"/>
        <v>71036</v>
      </c>
      <c r="AC1381" s="90">
        <f t="shared" si="3884"/>
        <v>0</v>
      </c>
      <c r="AD1381" s="90">
        <f t="shared" si="3884"/>
        <v>3467172</v>
      </c>
      <c r="AE1381" s="90">
        <f t="shared" si="3884"/>
        <v>12617210</v>
      </c>
      <c r="AF1381" s="90">
        <f t="shared" si="3884"/>
        <v>5636032</v>
      </c>
      <c r="AG1381" s="12">
        <f t="shared" ref="AG1381:AL1381" si="3885">AG13+AG66+AG118+AG162+AG1367+AG233+AG289+AG298+AG381+AG424+AG547+AG703+AG779+AG823+AG890+AG899+AG1067+AG1214+AG1333</f>
        <v>0</v>
      </c>
      <c r="AH1381" s="12">
        <f t="shared" si="3885"/>
        <v>7505</v>
      </c>
      <c r="AI1381" s="12">
        <f t="shared" si="3885"/>
        <v>0</v>
      </c>
      <c r="AJ1381" s="12">
        <f t="shared" si="3885"/>
        <v>135089</v>
      </c>
      <c r="AK1381" s="12">
        <f t="shared" si="3885"/>
        <v>12759804</v>
      </c>
      <c r="AL1381" s="12">
        <f t="shared" si="3885"/>
        <v>5771121</v>
      </c>
    </row>
    <row r="1382" spans="1:38" hidden="1">
      <c r="H1382" s="2"/>
    </row>
    <row r="1383" spans="1:38" hidden="1">
      <c r="E1383" s="5"/>
      <c r="G1383" s="2"/>
      <c r="J1383" s="74"/>
      <c r="K1383" s="2"/>
    </row>
    <row r="1384" spans="1:38">
      <c r="G1384" s="2"/>
    </row>
    <row r="1385" spans="1:38">
      <c r="G1385" s="2">
        <f>G1383-G1384</f>
        <v>0</v>
      </c>
    </row>
    <row r="1387" spans="1:38">
      <c r="G1387" s="2"/>
    </row>
  </sheetData>
  <autoFilter ref="A10:F1383">
    <filterColumn colId="1">
      <filters>
        <filter val="923"/>
      </filters>
    </filterColumn>
  </autoFilter>
  <mergeCells count="52">
    <mergeCell ref="AG10:AG12"/>
    <mergeCell ref="AH10:AH12"/>
    <mergeCell ref="AI10:AI12"/>
    <mergeCell ref="AJ10:AJ12"/>
    <mergeCell ref="AK10:AL10"/>
    <mergeCell ref="AK11:AK12"/>
    <mergeCell ref="AL11:AL12"/>
    <mergeCell ref="A4:N4"/>
    <mergeCell ref="A9:AL9"/>
    <mergeCell ref="A5:AL5"/>
    <mergeCell ref="A6:AL6"/>
    <mergeCell ref="A7:AL7"/>
    <mergeCell ref="A1:AL1"/>
    <mergeCell ref="A2:AL2"/>
    <mergeCell ref="A3:AL3"/>
    <mergeCell ref="AA10:AA12"/>
    <mergeCell ref="AB10:AB12"/>
    <mergeCell ref="AC10:AC12"/>
    <mergeCell ref="AD10:AD12"/>
    <mergeCell ref="AE10:AF10"/>
    <mergeCell ref="AE11:AE12"/>
    <mergeCell ref="AF11:AF12"/>
    <mergeCell ref="I10:I12"/>
    <mergeCell ref="J10:J12"/>
    <mergeCell ref="K10:K12"/>
    <mergeCell ref="U10:U12"/>
    <mergeCell ref="R10:R12"/>
    <mergeCell ref="S10:T10"/>
    <mergeCell ref="S11:S12"/>
    <mergeCell ref="T11:T12"/>
    <mergeCell ref="O10:O12"/>
    <mergeCell ref="P10:P12"/>
    <mergeCell ref="Q10:Q12"/>
    <mergeCell ref="L10:L12"/>
    <mergeCell ref="M10:N10"/>
    <mergeCell ref="M11:M12"/>
    <mergeCell ref="N11:N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V10:V12"/>
    <mergeCell ref="W10:W12"/>
    <mergeCell ref="X10:X12"/>
    <mergeCell ref="Y10:Z10"/>
    <mergeCell ref="Y11:Y12"/>
    <mergeCell ref="Z11:Z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kuzyaeva.aa</cp:lastModifiedBy>
  <cp:lastPrinted>2018-04-04T12:49:16Z</cp:lastPrinted>
  <dcterms:created xsi:type="dcterms:W3CDTF">2015-05-28T09:44:52Z</dcterms:created>
  <dcterms:modified xsi:type="dcterms:W3CDTF">2018-04-17T12:38:40Z</dcterms:modified>
</cp:coreProperties>
</file>